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МАКАРОВА\"/>
    </mc:Choice>
  </mc:AlternateContent>
  <xr:revisionPtr revIDLastSave="0" documentId="8_{478E85D7-3532-4911-8CB6-C399DB067DF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СВОД_Гродненская область" sheetId="3" r:id="rId1"/>
    <sheet name="Берестовицкий" sheetId="6" r:id="rId2"/>
    <sheet name="Волковысский" sheetId="7" r:id="rId3"/>
    <sheet name="Вороновский" sheetId="8" r:id="rId4"/>
    <sheet name="Гродненский" sheetId="9" r:id="rId5"/>
    <sheet name="Дятловский" sheetId="10" r:id="rId6"/>
    <sheet name="Зельвенский" sheetId="11" r:id="rId7"/>
    <sheet name="Ивьевский" sheetId="12" r:id="rId8"/>
    <sheet name="Кореличский" sheetId="13" r:id="rId9"/>
    <sheet name="Лидский" sheetId="15" r:id="rId10"/>
    <sheet name="Мостовский" sheetId="16" r:id="rId11"/>
    <sheet name="Новогрудский" sheetId="17" r:id="rId12"/>
    <sheet name="Островецкий" sheetId="19" r:id="rId13"/>
    <sheet name="Ошмянский" sheetId="20" r:id="rId14"/>
    <sheet name="Свислочский" sheetId="21" r:id="rId15"/>
    <sheet name="Слонимский" sheetId="22" r:id="rId16"/>
    <sheet name="Сморгонский" sheetId="23" r:id="rId17"/>
    <sheet name="Щучинский" sheetId="24" r:id="rId18"/>
    <sheet name="Ленинский рн г.Гродно" sheetId="14" r:id="rId19"/>
    <sheet name="Октябрьский рн г. Гродно" sheetId="18" r:id="rId20"/>
  </sheets>
  <definedNames>
    <definedName name="_______A65550" localSheetId="1">#REF!</definedName>
    <definedName name="_______A65550" localSheetId="2">#REF!</definedName>
    <definedName name="_______A65550" localSheetId="3">#REF!</definedName>
    <definedName name="_______A65550" localSheetId="4">#REF!</definedName>
    <definedName name="_______A65550" localSheetId="5">#REF!</definedName>
    <definedName name="_______A65550" localSheetId="6">#REF!</definedName>
    <definedName name="_______A65550" localSheetId="7">#REF!</definedName>
    <definedName name="_______A65550" localSheetId="8">#REF!</definedName>
    <definedName name="_______A65550" localSheetId="18">#REF!</definedName>
    <definedName name="_______A65550" localSheetId="9">#REF!</definedName>
    <definedName name="_______A65550" localSheetId="10">#REF!</definedName>
    <definedName name="_______A65550" localSheetId="11">#REF!</definedName>
    <definedName name="_______A65550" localSheetId="19">#REF!</definedName>
    <definedName name="_______A65550" localSheetId="12">#REF!</definedName>
    <definedName name="_______A65550" localSheetId="13">#REF!</definedName>
    <definedName name="_______A65550" localSheetId="14">#REF!</definedName>
    <definedName name="_______A65550" localSheetId="0">#REF!</definedName>
    <definedName name="_______A65550" localSheetId="15">#REF!</definedName>
    <definedName name="_______A65550" localSheetId="16">#REF!</definedName>
    <definedName name="_______A65550" localSheetId="17">#REF!</definedName>
    <definedName name="_______A65550">#REF!</definedName>
    <definedName name="______A65550" localSheetId="1">#REF!</definedName>
    <definedName name="______A65550" localSheetId="2">#REF!</definedName>
    <definedName name="______A65550" localSheetId="3">#REF!</definedName>
    <definedName name="______A65550" localSheetId="4">#REF!</definedName>
    <definedName name="______A65550" localSheetId="5">#REF!</definedName>
    <definedName name="______A65550" localSheetId="6">#REF!</definedName>
    <definedName name="______A65550" localSheetId="7">#REF!</definedName>
    <definedName name="______A65550" localSheetId="8">#REF!</definedName>
    <definedName name="______A65550" localSheetId="18">#REF!</definedName>
    <definedName name="______A65550" localSheetId="9">#REF!</definedName>
    <definedName name="______A65550" localSheetId="10">#REF!</definedName>
    <definedName name="______A65550" localSheetId="11">#REF!</definedName>
    <definedName name="______A65550" localSheetId="19">#REF!</definedName>
    <definedName name="______A65550" localSheetId="12">#REF!</definedName>
    <definedName name="______A65550" localSheetId="13">#REF!</definedName>
    <definedName name="______A65550" localSheetId="14">#REF!</definedName>
    <definedName name="______A65550" localSheetId="0">#REF!</definedName>
    <definedName name="______A65550" localSheetId="15">#REF!</definedName>
    <definedName name="______A65550" localSheetId="16">#REF!</definedName>
    <definedName name="______A65550" localSheetId="17">#REF!</definedName>
    <definedName name="______A65550">#REF!</definedName>
    <definedName name="_____A65550" localSheetId="1">#REF!</definedName>
    <definedName name="_____A65550" localSheetId="2">#REF!</definedName>
    <definedName name="_____A65550" localSheetId="3">#REF!</definedName>
    <definedName name="_____A65550" localSheetId="4">#REF!</definedName>
    <definedName name="_____A65550" localSheetId="5">#REF!</definedName>
    <definedName name="_____A65550" localSheetId="6">#REF!</definedName>
    <definedName name="_____A65550" localSheetId="7">#REF!</definedName>
    <definedName name="_____A65550" localSheetId="8">#REF!</definedName>
    <definedName name="_____A65550" localSheetId="18">#REF!</definedName>
    <definedName name="_____A65550" localSheetId="9">#REF!</definedName>
    <definedName name="_____A65550" localSheetId="10">#REF!</definedName>
    <definedName name="_____A65550" localSheetId="11">#REF!</definedName>
    <definedName name="_____A65550" localSheetId="19">#REF!</definedName>
    <definedName name="_____A65550" localSheetId="12">#REF!</definedName>
    <definedName name="_____A65550" localSheetId="13">#REF!</definedName>
    <definedName name="_____A65550" localSheetId="14">#REF!</definedName>
    <definedName name="_____A65550" localSheetId="0">#REF!</definedName>
    <definedName name="_____A65550" localSheetId="15">#REF!</definedName>
    <definedName name="_____A65550" localSheetId="16">#REF!</definedName>
    <definedName name="_____A65550" localSheetId="17">#REF!</definedName>
    <definedName name="_____A65550">#REF!</definedName>
    <definedName name="_____KZ2008">#REF!</definedName>
    <definedName name="_____KZ2009">#REF!</definedName>
    <definedName name="____A65550">#REF!</definedName>
    <definedName name="____KZ2008">#REF!</definedName>
    <definedName name="____KZ2009">#REF!</definedName>
    <definedName name="___A65550">#REF!</definedName>
    <definedName name="___KZ2008">#REF!</definedName>
    <definedName name="___KZ2009">#REF!</definedName>
    <definedName name="__A65550">#REF!</definedName>
    <definedName name="__KZ2008">#REF!</definedName>
    <definedName name="__KZ2009">#REF!</definedName>
    <definedName name="_A65550">#REF!</definedName>
    <definedName name="_KZ2008">#REF!</definedName>
    <definedName name="_KZ2009">#REF!</definedName>
    <definedName name="All_m_s">#REF!</definedName>
    <definedName name="All_s">#REF!</definedName>
    <definedName name="gp_b15">#REF!</definedName>
    <definedName name="gp_b16">#REF!</definedName>
    <definedName name="gp_b17">#REF!</definedName>
    <definedName name="gp_b3">#REF!</definedName>
    <definedName name="gp_b4">#REF!</definedName>
    <definedName name="gp_b5">#REF!</definedName>
    <definedName name="gp_b6">#REF!</definedName>
    <definedName name="gp_b7">#REF!</definedName>
    <definedName name="gp_gm15">#REF!</definedName>
    <definedName name="gp_gm16">#REF!</definedName>
    <definedName name="gp_gm17">#REF!</definedName>
    <definedName name="gp_gm3">#REF!</definedName>
    <definedName name="gp_gm4">#REF!</definedName>
    <definedName name="gp_gm5">#REF!</definedName>
    <definedName name="gp_gm6">#REF!</definedName>
    <definedName name="gp_gm7">#REF!</definedName>
    <definedName name="gp_gr15">#REF!</definedName>
    <definedName name="gp_gr16">#REF!</definedName>
    <definedName name="gp_gr17">#REF!</definedName>
    <definedName name="gp_gr3">#REF!</definedName>
    <definedName name="gp_gr4">#REF!</definedName>
    <definedName name="gp_gr5">#REF!</definedName>
    <definedName name="gp_gr6">#REF!</definedName>
    <definedName name="gp_gr7">#REF!</definedName>
    <definedName name="gp_m15">#REF!</definedName>
    <definedName name="gp_m16">#REF!</definedName>
    <definedName name="gp_m17">#REF!</definedName>
    <definedName name="gp_m3">#REF!</definedName>
    <definedName name="gp_m4">#REF!</definedName>
    <definedName name="gp_m5">#REF!</definedName>
    <definedName name="gp_m6">#REF!</definedName>
    <definedName name="gp_m7">#REF!</definedName>
    <definedName name="gp_me15">#REF!</definedName>
    <definedName name="gp_me16">#REF!</definedName>
    <definedName name="gp_me17">#REF!</definedName>
    <definedName name="gp_me3">#REF!</definedName>
    <definedName name="gp_me4">#REF!</definedName>
    <definedName name="gp_me5">#REF!</definedName>
    <definedName name="gp_me6">#REF!</definedName>
    <definedName name="gp_me7">#REF!</definedName>
    <definedName name="gp_mi10">#REF!</definedName>
    <definedName name="gp_mi15">#REF!</definedName>
    <definedName name="gp_mi16">#REF!</definedName>
    <definedName name="gp_mi17">#REF!</definedName>
    <definedName name="gp_mi3">#REF!</definedName>
    <definedName name="gp_mi4">#REF!</definedName>
    <definedName name="gp_mi5">#REF!</definedName>
    <definedName name="gp_mi6">#REF!</definedName>
    <definedName name="gp_mi7">#REF!</definedName>
    <definedName name="gp_mo15">#REF!</definedName>
    <definedName name="gp_mo16">#REF!</definedName>
    <definedName name="gp_mo17">#REF!</definedName>
    <definedName name="gp_mo3">#REF!</definedName>
    <definedName name="gp_mo4">#REF!</definedName>
    <definedName name="gp_mo5">#REF!</definedName>
    <definedName name="gp_mo6">#REF!</definedName>
    <definedName name="gp_mo7">#REF!</definedName>
    <definedName name="gp_v15">#REF!</definedName>
    <definedName name="gp_v16">#REF!</definedName>
    <definedName name="gp_v17">#REF!</definedName>
    <definedName name="gp_v3">#REF!</definedName>
    <definedName name="gp_v4">#REF!</definedName>
    <definedName name="gp_v5">#REF!</definedName>
    <definedName name="gp_v6">#REF!</definedName>
    <definedName name="gp_v7">#REF!</definedName>
    <definedName name="KL_2008">#REF!</definedName>
    <definedName name="kr_b3">#REF!</definedName>
    <definedName name="kr_b4">#REF!</definedName>
    <definedName name="kr_b5">#REF!</definedName>
    <definedName name="kr_b6">#REF!</definedName>
    <definedName name="kr_b7">#REF!</definedName>
    <definedName name="kr_b9">#REF!</definedName>
    <definedName name="kr_gm3">#REF!</definedName>
    <definedName name="kr_gm4">#REF!</definedName>
    <definedName name="kr_gm5">#REF!</definedName>
    <definedName name="kr_gm6">#REF!</definedName>
    <definedName name="kr_gm7">#REF!</definedName>
    <definedName name="kr_gm9">#REF!</definedName>
    <definedName name="kr_gr3">#REF!</definedName>
    <definedName name="kr_gr4">#REF!</definedName>
    <definedName name="kr_gr5">#REF!</definedName>
    <definedName name="kr_gr6">#REF!</definedName>
    <definedName name="kr_gr7">#REF!</definedName>
    <definedName name="kr_gr9">#REF!</definedName>
    <definedName name="kr_m3">#REF!</definedName>
    <definedName name="kr_m4">#REF!</definedName>
    <definedName name="kr_m5">#REF!</definedName>
    <definedName name="kr_m6">#REF!</definedName>
    <definedName name="kr_m7">#REF!</definedName>
    <definedName name="kr_m9">#REF!</definedName>
    <definedName name="kr_me3">#REF!</definedName>
    <definedName name="kr_me4">#REF!</definedName>
    <definedName name="kr_me5">#REF!</definedName>
    <definedName name="kr_me6">#REF!</definedName>
    <definedName name="kr_me7">#REF!</definedName>
    <definedName name="kr_me9">#REF!</definedName>
    <definedName name="kr_mi3">#REF!</definedName>
    <definedName name="kr_mi4">#REF!</definedName>
    <definedName name="kr_mi5">#REF!</definedName>
    <definedName name="kr_mi6">#REF!</definedName>
    <definedName name="kr_mi7">#REF!</definedName>
    <definedName name="kr_mi9">#REF!</definedName>
    <definedName name="kr_mo3">#REF!</definedName>
    <definedName name="kr_mo4">#REF!</definedName>
    <definedName name="kr_mo5">#REF!</definedName>
    <definedName name="kr_mo6">#REF!</definedName>
    <definedName name="kr_mo7">#REF!</definedName>
    <definedName name="kr_mo9">#REF!</definedName>
    <definedName name="kr_v3">#REF!</definedName>
    <definedName name="kr_v4">#REF!</definedName>
    <definedName name="kr_v5">#REF!</definedName>
    <definedName name="kr_v6">#REF!</definedName>
    <definedName name="kr_v7">#REF!</definedName>
    <definedName name="kr_v9">#REF!</definedName>
    <definedName name="ks_b3">#REF!</definedName>
    <definedName name="ks_b4">#REF!</definedName>
    <definedName name="ks_b5">#REF!</definedName>
    <definedName name="ks_b6">#REF!</definedName>
    <definedName name="ks_b7">#REF!</definedName>
    <definedName name="ks_b9">#REF!</definedName>
    <definedName name="ks_gm3">#REF!</definedName>
    <definedName name="ks_gm4">#REF!</definedName>
    <definedName name="ks_gm5">#REF!</definedName>
    <definedName name="ks_gm6">#REF!</definedName>
    <definedName name="ks_gm7">#REF!</definedName>
    <definedName name="ks_gm9">#REF!</definedName>
    <definedName name="ks_gr3">#REF!</definedName>
    <definedName name="ks_gr4">#REF!</definedName>
    <definedName name="ks_gr5">#REF!</definedName>
    <definedName name="ks_gr6">#REF!</definedName>
    <definedName name="ks_gr7">#REF!</definedName>
    <definedName name="ks_gr9">#REF!</definedName>
    <definedName name="ks_m3">#REF!</definedName>
    <definedName name="ks_m4">#REF!</definedName>
    <definedName name="ks_m5">#REF!</definedName>
    <definedName name="ks_m6">#REF!</definedName>
    <definedName name="ks_m7">#REF!</definedName>
    <definedName name="ks_m9">#REF!</definedName>
    <definedName name="ks_me3">#REF!</definedName>
    <definedName name="ks_me4">#REF!</definedName>
    <definedName name="ks_me5">#REF!</definedName>
    <definedName name="ks_me6">#REF!</definedName>
    <definedName name="ks_me7">#REF!</definedName>
    <definedName name="ks_me9">#REF!</definedName>
    <definedName name="ks_mi3">#REF!</definedName>
    <definedName name="ks_mi4">#REF!</definedName>
    <definedName name="ks_mi5">#REF!</definedName>
    <definedName name="ks_mi6">#REF!</definedName>
    <definedName name="ks_mi7">#REF!</definedName>
    <definedName name="ks_mi9">#REF!</definedName>
    <definedName name="ks_mo3">#REF!</definedName>
    <definedName name="ks_mo4">#REF!</definedName>
    <definedName name="ks_mo5">#REF!</definedName>
    <definedName name="ks_mo6">#REF!</definedName>
    <definedName name="ks_mo7">#REF!</definedName>
    <definedName name="ks_mo9">#REF!</definedName>
    <definedName name="ks_v3">#REF!</definedName>
    <definedName name="ks_v4">#REF!</definedName>
    <definedName name="ks_v5">#REF!</definedName>
    <definedName name="ks_v6">#REF!</definedName>
    <definedName name="ks_v7">#REF!</definedName>
    <definedName name="ks_v9">#REF!</definedName>
    <definedName name="KZ_2007">#REF!</definedName>
    <definedName name="KZ_2008">#REF!</definedName>
    <definedName name="obl_mul">#REF!</definedName>
    <definedName name="pay_">#REF!</definedName>
    <definedName name="pay_per">#REF!</definedName>
    <definedName name="paytime">#REF!</definedName>
    <definedName name="po_b3">#REF!</definedName>
    <definedName name="po_b4">#REF!</definedName>
    <definedName name="po_b5">#REF!</definedName>
    <definedName name="po_b6">#REF!</definedName>
    <definedName name="po_b7">#REF!</definedName>
    <definedName name="po_b9">#REF!</definedName>
    <definedName name="po_gm3">#REF!</definedName>
    <definedName name="po_gm4">#REF!</definedName>
    <definedName name="po_gm5">#REF!</definedName>
    <definedName name="po_gm6">#REF!</definedName>
    <definedName name="po_gm7">#REF!</definedName>
    <definedName name="po_gm9">#REF!</definedName>
    <definedName name="po_gr3">#REF!</definedName>
    <definedName name="po_gr4">#REF!</definedName>
    <definedName name="po_gr5">#REF!</definedName>
    <definedName name="po_gr6">#REF!</definedName>
    <definedName name="po_gr7">#REF!</definedName>
    <definedName name="po_gr9">#REF!</definedName>
    <definedName name="po_m3">#REF!</definedName>
    <definedName name="po_m4">#REF!</definedName>
    <definedName name="po_m5">#REF!</definedName>
    <definedName name="po_m6">#REF!</definedName>
    <definedName name="po_m7">#REF!</definedName>
    <definedName name="po_m9">#REF!</definedName>
    <definedName name="po_me3">#REF!</definedName>
    <definedName name="po_me4">#REF!</definedName>
    <definedName name="po_me5">#REF!</definedName>
    <definedName name="po_me6">#REF!</definedName>
    <definedName name="po_me7">#REF!</definedName>
    <definedName name="po_me9">#REF!</definedName>
    <definedName name="po_mi3">#REF!</definedName>
    <definedName name="po_mi4">#REF!</definedName>
    <definedName name="po_mi5">#REF!</definedName>
    <definedName name="po_mi6">#REF!</definedName>
    <definedName name="po_mi7">#REF!</definedName>
    <definedName name="po_mi9">#REF!</definedName>
    <definedName name="po_mo3">#REF!</definedName>
    <definedName name="po_mo4">#REF!</definedName>
    <definedName name="po_mo5">#REF!</definedName>
    <definedName name="po_mo6">#REF!</definedName>
    <definedName name="po_mo7">#REF!</definedName>
    <definedName name="po_mo9">#REF!</definedName>
    <definedName name="po_v3">#REF!</definedName>
    <definedName name="po_v4">#REF!</definedName>
    <definedName name="po_v5">#REF!</definedName>
    <definedName name="po_v6">#REF!</definedName>
    <definedName name="po_v7">#REF!</definedName>
    <definedName name="po_v9">#REF!</definedName>
    <definedName name="pp_b15">#REF!</definedName>
    <definedName name="pp_b16">#REF!</definedName>
    <definedName name="pp_b17">#REF!</definedName>
    <definedName name="pp_b3">#REF!</definedName>
    <definedName name="pp_b4">#REF!</definedName>
    <definedName name="pp_b5">#REF!</definedName>
    <definedName name="pp_b6">#REF!</definedName>
    <definedName name="pp_b7">#REF!</definedName>
    <definedName name="pp_f15">#REF!</definedName>
    <definedName name="pp_f16">#REF!</definedName>
    <definedName name="pp_f17">#REF!</definedName>
    <definedName name="pp_f3">#REF!</definedName>
    <definedName name="pp_f4">#REF!</definedName>
    <definedName name="pp_f5">#REF!</definedName>
    <definedName name="pp_f6">#REF!</definedName>
    <definedName name="pp_f7">#REF!</definedName>
    <definedName name="pp_gm15">#REF!</definedName>
    <definedName name="pp_gm16">#REF!</definedName>
    <definedName name="pp_gm17">#REF!</definedName>
    <definedName name="pp_gm3">#REF!</definedName>
    <definedName name="pp_gm4">#REF!</definedName>
    <definedName name="pp_gm5">#REF!</definedName>
    <definedName name="pp_gm6">#REF!</definedName>
    <definedName name="pp_gm7">#REF!</definedName>
    <definedName name="pp_gr15">#REF!</definedName>
    <definedName name="pp_gr16">#REF!</definedName>
    <definedName name="pp_gr17">#REF!</definedName>
    <definedName name="pp_gr3">#REF!</definedName>
    <definedName name="pp_gr4">#REF!</definedName>
    <definedName name="pp_gr5">#REF!</definedName>
    <definedName name="pp_gr6">#REF!</definedName>
    <definedName name="pp_gr7">#REF!</definedName>
    <definedName name="pp_m15">#REF!</definedName>
    <definedName name="pp_m16">#REF!</definedName>
    <definedName name="pp_m17">#REF!</definedName>
    <definedName name="pp_m3">#REF!</definedName>
    <definedName name="pp_m4">#REF!</definedName>
    <definedName name="pp_m5">#REF!</definedName>
    <definedName name="pp_m6">#REF!</definedName>
    <definedName name="pp_m7">#REF!</definedName>
    <definedName name="pp_mi15">#REF!</definedName>
    <definedName name="pp_mi16">#REF!</definedName>
    <definedName name="pp_mi17">#REF!</definedName>
    <definedName name="pp_mi3">#REF!</definedName>
    <definedName name="pp_mi4">#REF!</definedName>
    <definedName name="pp_mi5">#REF!</definedName>
    <definedName name="pp_mi6">#REF!</definedName>
    <definedName name="pp_mi7">#REF!</definedName>
    <definedName name="pp_mo15">#REF!</definedName>
    <definedName name="pp_mo16">#REF!</definedName>
    <definedName name="pp_mo17">#REF!</definedName>
    <definedName name="pp_mo3">#REF!</definedName>
    <definedName name="pp_mo4">#REF!</definedName>
    <definedName name="pp_mo5">#REF!</definedName>
    <definedName name="pp_mo6">#REF!</definedName>
    <definedName name="pp_mo7">#REF!</definedName>
    <definedName name="pp_v15">#REF!</definedName>
    <definedName name="pp_v16">#REF!</definedName>
    <definedName name="pp_v17">#REF!</definedName>
    <definedName name="pp_v3">#REF!</definedName>
    <definedName name="pp_v4">#REF!</definedName>
    <definedName name="pp_v5">#REF!</definedName>
    <definedName name="pp_v6">#REF!</definedName>
    <definedName name="pp_v7">#REF!</definedName>
    <definedName name="ps_b3">#REF!</definedName>
    <definedName name="ps_b4">#REF!</definedName>
    <definedName name="ps_b5">#REF!</definedName>
    <definedName name="ps_b6">#REF!</definedName>
    <definedName name="ps_b7">#REF!</definedName>
    <definedName name="ps_b9">#REF!</definedName>
    <definedName name="ps_gm3">#REF!</definedName>
    <definedName name="ps_gm4">#REF!</definedName>
    <definedName name="ps_gm5">#REF!</definedName>
    <definedName name="ps_gm6">#REF!</definedName>
    <definedName name="ps_gm7">#REF!</definedName>
    <definedName name="ps_gm9">#REF!</definedName>
    <definedName name="ps_gr3">#REF!</definedName>
    <definedName name="ps_gr4">#REF!</definedName>
    <definedName name="ps_gr5">#REF!</definedName>
    <definedName name="ps_gr6">#REF!</definedName>
    <definedName name="ps_gr7">#REF!</definedName>
    <definedName name="ps_gr9">#REF!</definedName>
    <definedName name="ps_m3">#REF!</definedName>
    <definedName name="ps_m4">#REF!</definedName>
    <definedName name="ps_m5">#REF!</definedName>
    <definedName name="ps_m6">#REF!</definedName>
    <definedName name="ps_m7">#REF!</definedName>
    <definedName name="ps_m9">#REF!</definedName>
    <definedName name="ps_me3">#REF!</definedName>
    <definedName name="ps_me4">#REF!</definedName>
    <definedName name="ps_me5">#REF!</definedName>
    <definedName name="ps_me6">#REF!</definedName>
    <definedName name="ps_me7">#REF!</definedName>
    <definedName name="ps_me9">#REF!</definedName>
    <definedName name="ps_mi3">#REF!</definedName>
    <definedName name="ps_mi4">#REF!</definedName>
    <definedName name="ps_mi5">#REF!</definedName>
    <definedName name="ps_mi6">#REF!</definedName>
    <definedName name="ps_mi7">#REF!</definedName>
    <definedName name="ps_mi9">#REF!</definedName>
    <definedName name="ps_mo3">#REF!</definedName>
    <definedName name="ps_mo4">#REF!</definedName>
    <definedName name="ps_mo5">#REF!</definedName>
    <definedName name="ps_mo6">#REF!</definedName>
    <definedName name="ps_mo7">#REF!</definedName>
    <definedName name="ps_mo9">#REF!</definedName>
    <definedName name="ps_v3">#REF!</definedName>
    <definedName name="ps_v4">#REF!</definedName>
    <definedName name="ps_v5">#REF!</definedName>
    <definedName name="ps_v6">#REF!</definedName>
    <definedName name="ps_v7">#REF!</definedName>
    <definedName name="ps_v9">#REF!</definedName>
    <definedName name="t">#REF!</definedName>
    <definedName name="tr_b3">#REF!</definedName>
    <definedName name="tr_b4">#REF!</definedName>
    <definedName name="tr_b5">#REF!</definedName>
    <definedName name="tr_b6">#REF!</definedName>
    <definedName name="tr_b7">#REF!</definedName>
    <definedName name="tr_b9">#REF!</definedName>
    <definedName name="tr_gm3">#REF!</definedName>
    <definedName name="tr_gm4">#REF!</definedName>
    <definedName name="tr_gm5">#REF!</definedName>
    <definedName name="tr_gm6">#REF!</definedName>
    <definedName name="tr_gm7">#REF!</definedName>
    <definedName name="tr_gm9">#REF!</definedName>
    <definedName name="tr_gr3">#REF!</definedName>
    <definedName name="tr_gr4">#REF!</definedName>
    <definedName name="tr_gr5">#REF!</definedName>
    <definedName name="tr_gr6">#REF!</definedName>
    <definedName name="tr_gr7">#REF!</definedName>
    <definedName name="tr_gr9">#REF!</definedName>
    <definedName name="tr_m3">#REF!</definedName>
    <definedName name="tr_m4">#REF!</definedName>
    <definedName name="tr_m5">#REF!</definedName>
    <definedName name="tr_m6">#REF!</definedName>
    <definedName name="tr_m7">#REF!</definedName>
    <definedName name="tr_m9">#REF!</definedName>
    <definedName name="tr_me3">#REF!</definedName>
    <definedName name="tr_me4">#REF!</definedName>
    <definedName name="tr_me5">#REF!</definedName>
    <definedName name="tr_me6">#REF!</definedName>
    <definedName name="tr_me7">#REF!</definedName>
    <definedName name="tr_me9">#REF!</definedName>
    <definedName name="tr_mi3">#REF!</definedName>
    <definedName name="tr_mi4">#REF!</definedName>
    <definedName name="tr_mi5">#REF!</definedName>
    <definedName name="tr_mi6">#REF!</definedName>
    <definedName name="tr_mi7">#REF!</definedName>
    <definedName name="tr_mi9">#REF!</definedName>
    <definedName name="tr_mo3">#REF!</definedName>
    <definedName name="tr_mo4">#REF!</definedName>
    <definedName name="tr_mo5">#REF!</definedName>
    <definedName name="tr_mo6">#REF!</definedName>
    <definedName name="tr_mo7">#REF!</definedName>
    <definedName name="tr_mo9">#REF!</definedName>
    <definedName name="tr_v3">#REF!</definedName>
    <definedName name="tr_v4">#REF!</definedName>
    <definedName name="tr_v5">#REF!</definedName>
    <definedName name="tr_v6">#REF!</definedName>
    <definedName name="tr_v7">#REF!</definedName>
    <definedName name="tr_v9">#REF!</definedName>
    <definedName name="ZZ_13">#REF!</definedName>
    <definedName name="А10">#REF!</definedName>
    <definedName name="Берестовицкий">#REF!</definedName>
    <definedName name="Волковысский">#REF!</definedName>
    <definedName name="капвложения">#REF!</definedName>
  </definedNames>
  <calcPr calcId="181029"/>
</workbook>
</file>

<file path=xl/calcChain.xml><?xml version="1.0" encoding="utf-8"?>
<calcChain xmlns="http://schemas.openxmlformats.org/spreadsheetml/2006/main">
  <c r="D35" i="24" l="1"/>
  <c r="E35" i="24"/>
  <c r="F35" i="24"/>
  <c r="G35" i="24"/>
  <c r="H35" i="24"/>
  <c r="I35" i="24"/>
  <c r="J35" i="24"/>
  <c r="K35" i="24"/>
  <c r="L35" i="24"/>
  <c r="M35" i="24"/>
  <c r="N35" i="24"/>
  <c r="C35" i="24"/>
  <c r="D35" i="23"/>
  <c r="E35" i="23"/>
  <c r="F35" i="23"/>
  <c r="G35" i="23"/>
  <c r="H35" i="23"/>
  <c r="I35" i="23"/>
  <c r="J35" i="23"/>
  <c r="K35" i="23"/>
  <c r="L35" i="23"/>
  <c r="M35" i="23"/>
  <c r="N35" i="23"/>
  <c r="C35" i="23"/>
  <c r="D35" i="22"/>
  <c r="E35" i="22"/>
  <c r="F35" i="22"/>
  <c r="G35" i="22"/>
  <c r="H35" i="22"/>
  <c r="I35" i="22"/>
  <c r="J35" i="22"/>
  <c r="K35" i="22"/>
  <c r="L35" i="22"/>
  <c r="M35" i="22"/>
  <c r="N35" i="22"/>
  <c r="C35" i="22"/>
  <c r="D35" i="21"/>
  <c r="E35" i="21"/>
  <c r="F35" i="21"/>
  <c r="G35" i="21"/>
  <c r="H35" i="21"/>
  <c r="I35" i="21"/>
  <c r="J35" i="21"/>
  <c r="K35" i="21"/>
  <c r="L35" i="21"/>
  <c r="M35" i="21"/>
  <c r="N35" i="21"/>
  <c r="C35" i="21"/>
  <c r="D35" i="20"/>
  <c r="E35" i="20"/>
  <c r="F35" i="20"/>
  <c r="G35" i="20"/>
  <c r="H35" i="20"/>
  <c r="I35" i="20"/>
  <c r="J35" i="20"/>
  <c r="K35" i="20"/>
  <c r="L35" i="20"/>
  <c r="M35" i="20"/>
  <c r="N35" i="20"/>
  <c r="C35" i="20"/>
  <c r="D35" i="19"/>
  <c r="E35" i="19"/>
  <c r="F35" i="19"/>
  <c r="G35" i="19"/>
  <c r="H35" i="19"/>
  <c r="I35" i="19"/>
  <c r="J35" i="19"/>
  <c r="K35" i="19"/>
  <c r="L35" i="19"/>
  <c r="M35" i="19"/>
  <c r="N35" i="19"/>
  <c r="C35" i="19"/>
  <c r="D35" i="17"/>
  <c r="E35" i="17"/>
  <c r="F35" i="17"/>
  <c r="G35" i="17"/>
  <c r="H35" i="17"/>
  <c r="I35" i="17"/>
  <c r="J35" i="17"/>
  <c r="K35" i="17"/>
  <c r="L35" i="17"/>
  <c r="M35" i="17"/>
  <c r="N35" i="17"/>
  <c r="C35" i="17"/>
  <c r="D35" i="16"/>
  <c r="E35" i="16"/>
  <c r="F35" i="16"/>
  <c r="G35" i="16"/>
  <c r="H35" i="16"/>
  <c r="I35" i="16"/>
  <c r="J35" i="16"/>
  <c r="K35" i="16"/>
  <c r="L35" i="16"/>
  <c r="M35" i="16"/>
  <c r="N35" i="16"/>
  <c r="C35" i="16"/>
  <c r="D35" i="15"/>
  <c r="E35" i="15"/>
  <c r="F35" i="15"/>
  <c r="G35" i="15"/>
  <c r="H35" i="15"/>
  <c r="I35" i="15"/>
  <c r="J35" i="15"/>
  <c r="K35" i="15"/>
  <c r="L35" i="15"/>
  <c r="M35" i="15"/>
  <c r="N35" i="15"/>
  <c r="C35" i="15"/>
  <c r="D35" i="13"/>
  <c r="E35" i="13"/>
  <c r="F35" i="13"/>
  <c r="G35" i="13"/>
  <c r="H35" i="13"/>
  <c r="I35" i="13"/>
  <c r="J35" i="13"/>
  <c r="K35" i="13"/>
  <c r="L35" i="13"/>
  <c r="M35" i="13"/>
  <c r="N35" i="13"/>
  <c r="C35" i="13"/>
  <c r="D35" i="12"/>
  <c r="E35" i="12"/>
  <c r="F35" i="12"/>
  <c r="G35" i="12"/>
  <c r="H35" i="12"/>
  <c r="I35" i="12"/>
  <c r="J35" i="12"/>
  <c r="K35" i="12"/>
  <c r="L35" i="12"/>
  <c r="M35" i="12"/>
  <c r="N35" i="12"/>
  <c r="C35" i="12"/>
  <c r="D35" i="11"/>
  <c r="E35" i="11"/>
  <c r="F35" i="11"/>
  <c r="G35" i="11"/>
  <c r="H35" i="11"/>
  <c r="I35" i="11"/>
  <c r="J35" i="11"/>
  <c r="K35" i="11"/>
  <c r="L35" i="11"/>
  <c r="M35" i="11"/>
  <c r="N35" i="11"/>
  <c r="C35" i="11"/>
  <c r="D35" i="10"/>
  <c r="E35" i="10"/>
  <c r="F35" i="10"/>
  <c r="G35" i="10"/>
  <c r="H35" i="10"/>
  <c r="I35" i="10"/>
  <c r="J35" i="10"/>
  <c r="K35" i="10"/>
  <c r="L35" i="10"/>
  <c r="M35" i="10"/>
  <c r="N35" i="10"/>
  <c r="C35" i="10"/>
  <c r="D35" i="9"/>
  <c r="E35" i="9"/>
  <c r="F35" i="9"/>
  <c r="G35" i="9"/>
  <c r="H35" i="9"/>
  <c r="I35" i="9"/>
  <c r="J35" i="9"/>
  <c r="K35" i="9"/>
  <c r="L35" i="9"/>
  <c r="M35" i="9"/>
  <c r="N35" i="9"/>
  <c r="C35" i="9"/>
  <c r="D35" i="8"/>
  <c r="E35" i="8"/>
  <c r="F35" i="8"/>
  <c r="G35" i="8"/>
  <c r="H35" i="8"/>
  <c r="I35" i="8"/>
  <c r="J35" i="8"/>
  <c r="K35" i="8"/>
  <c r="L35" i="8"/>
  <c r="M35" i="8"/>
  <c r="N35" i="8"/>
  <c r="C35" i="8"/>
  <c r="D35" i="7"/>
  <c r="E35" i="7"/>
  <c r="F35" i="7"/>
  <c r="G35" i="7"/>
  <c r="H35" i="7"/>
  <c r="I35" i="7"/>
  <c r="J35" i="7"/>
  <c r="K35" i="7"/>
  <c r="L35" i="7"/>
  <c r="M35" i="7"/>
  <c r="N35" i="7"/>
  <c r="C35" i="7"/>
  <c r="D35" i="6"/>
  <c r="E35" i="6"/>
  <c r="F35" i="6"/>
  <c r="G35" i="6"/>
  <c r="H35" i="6"/>
  <c r="I35" i="6"/>
  <c r="J35" i="6"/>
  <c r="K35" i="6"/>
  <c r="L35" i="6"/>
  <c r="M35" i="6"/>
  <c r="N35" i="6"/>
  <c r="C35" i="6"/>
  <c r="C24" i="3" l="1"/>
  <c r="D24" i="3"/>
  <c r="E24" i="3"/>
  <c r="F24" i="3"/>
  <c r="H24" i="3"/>
  <c r="I24" i="3"/>
  <c r="J24" i="3"/>
  <c r="K24" i="3"/>
  <c r="L24" i="3"/>
  <c r="M24" i="3"/>
  <c r="N24" i="3"/>
  <c r="C25" i="3"/>
  <c r="D25" i="3"/>
  <c r="E25" i="3"/>
  <c r="F25" i="3"/>
  <c r="H25" i="3"/>
  <c r="I25" i="3"/>
  <c r="J25" i="3"/>
  <c r="K25" i="3"/>
  <c r="L25" i="3"/>
  <c r="M25" i="3"/>
  <c r="N25" i="3"/>
  <c r="C26" i="3"/>
  <c r="D26" i="3"/>
  <c r="E26" i="3"/>
  <c r="F26" i="3"/>
  <c r="H26" i="3"/>
  <c r="I26" i="3"/>
  <c r="J26" i="3"/>
  <c r="K26" i="3"/>
  <c r="L26" i="3"/>
  <c r="M26" i="3"/>
  <c r="N26" i="3"/>
  <c r="C27" i="3"/>
  <c r="D27" i="3"/>
  <c r="E27" i="3"/>
  <c r="F27" i="3"/>
  <c r="H27" i="3"/>
  <c r="I27" i="3"/>
  <c r="J27" i="3"/>
  <c r="K27" i="3"/>
  <c r="L27" i="3"/>
  <c r="M27" i="3"/>
  <c r="N27" i="3"/>
  <c r="C28" i="3"/>
  <c r="D28" i="3"/>
  <c r="E28" i="3"/>
  <c r="F28" i="3"/>
  <c r="H28" i="3"/>
  <c r="I28" i="3"/>
  <c r="J28" i="3"/>
  <c r="K28" i="3"/>
  <c r="L28" i="3"/>
  <c r="M28" i="3"/>
  <c r="N28" i="3"/>
  <c r="C29" i="3"/>
  <c r="D29" i="3"/>
  <c r="E29" i="3"/>
  <c r="F29" i="3"/>
  <c r="H29" i="3"/>
  <c r="I29" i="3"/>
  <c r="J29" i="3"/>
  <c r="K29" i="3"/>
  <c r="L29" i="3"/>
  <c r="M29" i="3"/>
  <c r="N29" i="3"/>
  <c r="C30" i="3"/>
  <c r="D30" i="3"/>
  <c r="E30" i="3"/>
  <c r="F30" i="3"/>
  <c r="H30" i="3"/>
  <c r="I30" i="3"/>
  <c r="J30" i="3"/>
  <c r="K30" i="3"/>
  <c r="L30" i="3"/>
  <c r="M30" i="3"/>
  <c r="N30" i="3"/>
  <c r="C31" i="3"/>
  <c r="D31" i="3"/>
  <c r="E31" i="3"/>
  <c r="F31" i="3"/>
  <c r="H31" i="3"/>
  <c r="I31" i="3"/>
  <c r="J31" i="3"/>
  <c r="K31" i="3"/>
  <c r="L31" i="3"/>
  <c r="M31" i="3"/>
  <c r="N31" i="3"/>
  <c r="G32" i="3"/>
  <c r="H32" i="3"/>
  <c r="I32" i="3"/>
  <c r="J32" i="3"/>
  <c r="K32" i="3"/>
  <c r="M32" i="3"/>
  <c r="N32" i="3"/>
  <c r="D23" i="3"/>
  <c r="E23" i="3"/>
  <c r="F23" i="3"/>
  <c r="H23" i="3"/>
  <c r="I23" i="3"/>
  <c r="J23" i="3"/>
  <c r="K23" i="3"/>
  <c r="L23" i="3"/>
  <c r="M23" i="3"/>
  <c r="N23" i="3"/>
  <c r="C23" i="3"/>
  <c r="L10" i="3" l="1"/>
  <c r="N10" i="3"/>
  <c r="N11" i="3"/>
  <c r="N12" i="3"/>
  <c r="N13" i="3"/>
  <c r="N14" i="3"/>
  <c r="N15" i="3"/>
  <c r="N16" i="3"/>
  <c r="M10" i="3"/>
  <c r="M11" i="3"/>
  <c r="M12" i="3"/>
  <c r="M13" i="3"/>
  <c r="M14" i="3"/>
  <c r="M15" i="3"/>
  <c r="M16" i="3"/>
  <c r="L11" i="3"/>
  <c r="L12" i="3"/>
  <c r="L13" i="3"/>
  <c r="L14" i="3"/>
  <c r="L15" i="3"/>
  <c r="K10" i="3"/>
  <c r="K11" i="3"/>
  <c r="K12" i="3"/>
  <c r="K13" i="3"/>
  <c r="K14" i="3"/>
  <c r="K15" i="3"/>
  <c r="K16" i="3"/>
  <c r="J10" i="3"/>
  <c r="J11" i="3"/>
  <c r="J12" i="3"/>
  <c r="J13" i="3"/>
  <c r="J14" i="3"/>
  <c r="J15" i="3"/>
  <c r="J16" i="3"/>
  <c r="I10" i="3"/>
  <c r="I11" i="3"/>
  <c r="I12" i="3"/>
  <c r="I13" i="3"/>
  <c r="I14" i="3"/>
  <c r="I15" i="3"/>
  <c r="I16" i="3"/>
  <c r="G16" i="3"/>
  <c r="H10" i="3"/>
  <c r="H11" i="3"/>
  <c r="H12" i="3"/>
  <c r="H13" i="3"/>
  <c r="H14" i="3"/>
  <c r="H15" i="3"/>
  <c r="H16" i="3"/>
  <c r="J9" i="3"/>
  <c r="K9" i="3"/>
  <c r="L9" i="3"/>
  <c r="M9" i="3"/>
  <c r="N9" i="3"/>
  <c r="H9" i="3"/>
  <c r="I9" i="3"/>
  <c r="F10" i="3"/>
  <c r="F11" i="3"/>
  <c r="F12" i="3"/>
  <c r="F13" i="3"/>
  <c r="F14" i="3"/>
  <c r="F15" i="3"/>
  <c r="E10" i="3"/>
  <c r="E11" i="3"/>
  <c r="E12" i="3"/>
  <c r="E13" i="3"/>
  <c r="E14" i="3"/>
  <c r="E15" i="3"/>
  <c r="D10" i="3"/>
  <c r="D11" i="3"/>
  <c r="D12" i="3"/>
  <c r="D13" i="3"/>
  <c r="D14" i="3"/>
  <c r="D15" i="3"/>
  <c r="E9" i="3"/>
  <c r="F9" i="3"/>
  <c r="D9" i="3"/>
  <c r="C11" i="3"/>
  <c r="C12" i="3"/>
  <c r="C13" i="3"/>
  <c r="C14" i="3"/>
  <c r="C15" i="3"/>
  <c r="C10" i="3"/>
  <c r="C9" i="3"/>
  <c r="N34" i="24"/>
  <c r="M34" i="24"/>
  <c r="L34" i="24"/>
  <c r="K34" i="24"/>
  <c r="J34" i="24"/>
  <c r="I34" i="24"/>
  <c r="H34" i="24"/>
  <c r="G34" i="24"/>
  <c r="F34" i="24"/>
  <c r="E34" i="24"/>
  <c r="D34" i="24"/>
  <c r="C34" i="24"/>
  <c r="N22" i="24"/>
  <c r="M22" i="24"/>
  <c r="L22" i="24"/>
  <c r="K22" i="24"/>
  <c r="J22" i="24"/>
  <c r="I22" i="24"/>
  <c r="H22" i="24"/>
  <c r="G22" i="24"/>
  <c r="P32" i="24" s="1"/>
  <c r="F22" i="24"/>
  <c r="E22" i="24"/>
  <c r="D22" i="24"/>
  <c r="C22" i="24"/>
  <c r="N17" i="24"/>
  <c r="M17" i="24"/>
  <c r="L17" i="24"/>
  <c r="K17" i="24"/>
  <c r="J17" i="24"/>
  <c r="I17" i="24"/>
  <c r="H17" i="24"/>
  <c r="G17" i="24"/>
  <c r="F17" i="24"/>
  <c r="E17" i="24"/>
  <c r="D17" i="24"/>
  <c r="C17" i="24"/>
  <c r="P16" i="24"/>
  <c r="P15" i="24"/>
  <c r="P14" i="24"/>
  <c r="P13" i="24"/>
  <c r="P12" i="24"/>
  <c r="P11" i="24"/>
  <c r="P10" i="24"/>
  <c r="P9" i="24"/>
  <c r="N34" i="23"/>
  <c r="M34" i="23"/>
  <c r="L34" i="23"/>
  <c r="K34" i="23"/>
  <c r="J34" i="23"/>
  <c r="I34" i="23"/>
  <c r="H34" i="23"/>
  <c r="G34" i="23"/>
  <c r="F34" i="23"/>
  <c r="E34" i="23"/>
  <c r="D34" i="23"/>
  <c r="C34" i="23"/>
  <c r="N22" i="23"/>
  <c r="M22" i="23"/>
  <c r="L22" i="23"/>
  <c r="K22" i="23"/>
  <c r="J22" i="23"/>
  <c r="I22" i="23"/>
  <c r="H22" i="23"/>
  <c r="G22" i="23"/>
  <c r="P32" i="23" s="1"/>
  <c r="F22" i="23"/>
  <c r="E22" i="23"/>
  <c r="D22" i="23"/>
  <c r="C22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P16" i="23"/>
  <c r="P15" i="23"/>
  <c r="P14" i="23"/>
  <c r="P13" i="23"/>
  <c r="P12" i="23"/>
  <c r="P11" i="23"/>
  <c r="P10" i="23"/>
  <c r="P9" i="23"/>
  <c r="P18" i="23" s="1"/>
  <c r="P18" i="24" l="1"/>
  <c r="P31" i="24"/>
  <c r="P30" i="24"/>
  <c r="P29" i="24"/>
  <c r="P28" i="24"/>
  <c r="P27" i="24"/>
  <c r="P26" i="24"/>
  <c r="P25" i="24"/>
  <c r="P24" i="24"/>
  <c r="P23" i="24"/>
  <c r="P31" i="23"/>
  <c r="P30" i="23"/>
  <c r="P29" i="23"/>
  <c r="P28" i="23"/>
  <c r="P27" i="23"/>
  <c r="P26" i="23"/>
  <c r="P25" i="23"/>
  <c r="P24" i="23"/>
  <c r="P23" i="23"/>
  <c r="P35" i="23" l="1"/>
  <c r="P36" i="23" s="1"/>
  <c r="P35" i="24"/>
  <c r="P36" i="24" s="1"/>
  <c r="N34" i="22"/>
  <c r="M34" i="22"/>
  <c r="L34" i="22"/>
  <c r="K34" i="22"/>
  <c r="J34" i="22"/>
  <c r="I34" i="22"/>
  <c r="H34" i="22"/>
  <c r="G34" i="22"/>
  <c r="F34" i="22"/>
  <c r="E34" i="22"/>
  <c r="D34" i="22"/>
  <c r="C34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P16" i="22"/>
  <c r="P15" i="22"/>
  <c r="P14" i="22"/>
  <c r="P13" i="22"/>
  <c r="P12" i="22"/>
  <c r="P11" i="22"/>
  <c r="P10" i="22"/>
  <c r="P9" i="22"/>
  <c r="N34" i="21"/>
  <c r="M34" i="21"/>
  <c r="L34" i="21"/>
  <c r="K34" i="21"/>
  <c r="J34" i="21"/>
  <c r="I34" i="21"/>
  <c r="H34" i="21"/>
  <c r="G34" i="21"/>
  <c r="F34" i="21"/>
  <c r="E34" i="21"/>
  <c r="D34" i="21"/>
  <c r="C34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P16" i="21"/>
  <c r="P15" i="21"/>
  <c r="P14" i="21"/>
  <c r="P13" i="21"/>
  <c r="P12" i="21"/>
  <c r="P11" i="21"/>
  <c r="P10" i="21"/>
  <c r="P9" i="21"/>
  <c r="N34" i="20"/>
  <c r="M34" i="20"/>
  <c r="L34" i="20"/>
  <c r="K34" i="20"/>
  <c r="J34" i="20"/>
  <c r="I34" i="20"/>
  <c r="H34" i="20"/>
  <c r="G34" i="20"/>
  <c r="F34" i="20"/>
  <c r="E34" i="20"/>
  <c r="D34" i="20"/>
  <c r="C34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P16" i="20"/>
  <c r="P15" i="20"/>
  <c r="P14" i="20"/>
  <c r="P13" i="20"/>
  <c r="P12" i="20"/>
  <c r="P11" i="20"/>
  <c r="P10" i="20"/>
  <c r="P9" i="20"/>
  <c r="N34" i="19"/>
  <c r="M34" i="19"/>
  <c r="L34" i="19"/>
  <c r="K34" i="19"/>
  <c r="J34" i="19"/>
  <c r="I34" i="19"/>
  <c r="H34" i="19"/>
  <c r="G34" i="19"/>
  <c r="F34" i="19"/>
  <c r="E34" i="19"/>
  <c r="D34" i="19"/>
  <c r="C34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P16" i="19"/>
  <c r="P15" i="19"/>
  <c r="P14" i="19"/>
  <c r="P13" i="19"/>
  <c r="P12" i="19"/>
  <c r="P11" i="19"/>
  <c r="P10" i="19"/>
  <c r="P9" i="19"/>
  <c r="P18" i="19" l="1"/>
  <c r="P32" i="19"/>
  <c r="P18" i="20"/>
  <c r="P32" i="20"/>
  <c r="P18" i="21"/>
  <c r="P32" i="21"/>
  <c r="P18" i="22"/>
  <c r="P32" i="22"/>
  <c r="P31" i="22"/>
  <c r="P30" i="22"/>
  <c r="P29" i="22"/>
  <c r="P28" i="22"/>
  <c r="P27" i="22"/>
  <c r="P26" i="22"/>
  <c r="P25" i="22"/>
  <c r="P24" i="22"/>
  <c r="P23" i="22"/>
  <c r="P31" i="21"/>
  <c r="P30" i="21"/>
  <c r="P29" i="21"/>
  <c r="P28" i="21"/>
  <c r="P27" i="21"/>
  <c r="P26" i="21"/>
  <c r="P25" i="21"/>
  <c r="P24" i="21"/>
  <c r="P23" i="21"/>
  <c r="P31" i="20"/>
  <c r="P30" i="20"/>
  <c r="P29" i="20"/>
  <c r="P28" i="20"/>
  <c r="P27" i="20"/>
  <c r="P26" i="20"/>
  <c r="P25" i="20"/>
  <c r="P24" i="20"/>
  <c r="P23" i="20"/>
  <c r="P31" i="19"/>
  <c r="P30" i="19"/>
  <c r="P29" i="19"/>
  <c r="P28" i="19"/>
  <c r="P27" i="19"/>
  <c r="P26" i="19"/>
  <c r="P25" i="19"/>
  <c r="P24" i="19"/>
  <c r="P23" i="19"/>
  <c r="P35" i="19" l="1"/>
  <c r="P36" i="19" s="1"/>
  <c r="P35" i="21"/>
  <c r="P36" i="21" s="1"/>
  <c r="P35" i="20"/>
  <c r="P36" i="20" s="1"/>
  <c r="P35" i="22"/>
  <c r="P36" i="22" s="1"/>
  <c r="N17" i="18"/>
  <c r="M17" i="18"/>
  <c r="L17" i="18"/>
  <c r="K17" i="18"/>
  <c r="J17" i="18"/>
  <c r="I17" i="18"/>
  <c r="H17" i="18"/>
  <c r="G17" i="18"/>
  <c r="F17" i="18"/>
  <c r="E17" i="18"/>
  <c r="D17" i="18"/>
  <c r="C17" i="18"/>
  <c r="P16" i="18"/>
  <c r="P15" i="18"/>
  <c r="P14" i="18"/>
  <c r="P13" i="18"/>
  <c r="P12" i="18"/>
  <c r="P11" i="18"/>
  <c r="P10" i="18"/>
  <c r="P9" i="18"/>
  <c r="N34" i="17"/>
  <c r="M34" i="17"/>
  <c r="L34" i="17"/>
  <c r="K34" i="17"/>
  <c r="J34" i="17"/>
  <c r="I34" i="17"/>
  <c r="H34" i="17"/>
  <c r="G34" i="17"/>
  <c r="F34" i="17"/>
  <c r="E34" i="17"/>
  <c r="D34" i="17"/>
  <c r="C34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P16" i="17"/>
  <c r="P15" i="17"/>
  <c r="P14" i="17"/>
  <c r="P13" i="17"/>
  <c r="P12" i="17"/>
  <c r="P11" i="17"/>
  <c r="P10" i="17"/>
  <c r="P9" i="17"/>
  <c r="N34" i="16"/>
  <c r="M34" i="16"/>
  <c r="L34" i="16"/>
  <c r="K34" i="16"/>
  <c r="J34" i="16"/>
  <c r="I34" i="16"/>
  <c r="H34" i="16"/>
  <c r="G34" i="16"/>
  <c r="F34" i="16"/>
  <c r="E34" i="16"/>
  <c r="D34" i="16"/>
  <c r="C34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P16" i="16"/>
  <c r="P15" i="16"/>
  <c r="P14" i="16"/>
  <c r="P13" i="16"/>
  <c r="P12" i="16"/>
  <c r="P11" i="16"/>
  <c r="P10" i="16"/>
  <c r="P9" i="16"/>
  <c r="N34" i="15"/>
  <c r="M34" i="15"/>
  <c r="L34" i="15"/>
  <c r="K34" i="15"/>
  <c r="J34" i="15"/>
  <c r="I34" i="15"/>
  <c r="H34" i="15"/>
  <c r="G34" i="15"/>
  <c r="F34" i="15"/>
  <c r="E34" i="15"/>
  <c r="D34" i="15"/>
  <c r="C34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P16" i="15"/>
  <c r="P15" i="15"/>
  <c r="P14" i="15"/>
  <c r="P13" i="15"/>
  <c r="P12" i="15"/>
  <c r="P11" i="15"/>
  <c r="P10" i="15"/>
  <c r="P9" i="15"/>
  <c r="P18" i="15" l="1"/>
  <c r="P18" i="16"/>
  <c r="P32" i="15"/>
  <c r="P32" i="16"/>
  <c r="P18" i="17"/>
  <c r="P32" i="17"/>
  <c r="P32" i="3" s="1"/>
  <c r="P18" i="18"/>
  <c r="P31" i="17"/>
  <c r="P31" i="3" s="1"/>
  <c r="P30" i="17"/>
  <c r="P30" i="3" s="1"/>
  <c r="P29" i="17"/>
  <c r="P29" i="3" s="1"/>
  <c r="P28" i="17"/>
  <c r="P28" i="3" s="1"/>
  <c r="P27" i="17"/>
  <c r="P27" i="3" s="1"/>
  <c r="P26" i="17"/>
  <c r="P26" i="3" s="1"/>
  <c r="P25" i="17"/>
  <c r="P25" i="3" s="1"/>
  <c r="P24" i="17"/>
  <c r="P24" i="3" s="1"/>
  <c r="P23" i="17"/>
  <c r="P23" i="3" s="1"/>
  <c r="P31" i="16"/>
  <c r="P30" i="16"/>
  <c r="P29" i="16"/>
  <c r="P28" i="16"/>
  <c r="P27" i="16"/>
  <c r="P26" i="16"/>
  <c r="P25" i="16"/>
  <c r="P24" i="16"/>
  <c r="P23" i="16"/>
  <c r="P31" i="15"/>
  <c r="P30" i="15"/>
  <c r="P29" i="15"/>
  <c r="P28" i="15"/>
  <c r="P27" i="15"/>
  <c r="P26" i="15"/>
  <c r="P25" i="15"/>
  <c r="P24" i="15"/>
  <c r="P23" i="15"/>
  <c r="P35" i="15" l="1"/>
  <c r="P36" i="15" s="1"/>
  <c r="P35" i="16"/>
  <c r="P36" i="16" s="1"/>
  <c r="P35" i="17"/>
  <c r="P36" i="17" s="1"/>
  <c r="N17" i="14"/>
  <c r="M17" i="14"/>
  <c r="L17" i="14"/>
  <c r="K17" i="14"/>
  <c r="J17" i="14"/>
  <c r="I17" i="14"/>
  <c r="H17" i="14"/>
  <c r="G17" i="14"/>
  <c r="F17" i="14"/>
  <c r="E17" i="14"/>
  <c r="D17" i="14"/>
  <c r="C17" i="14"/>
  <c r="P16" i="14"/>
  <c r="P15" i="14"/>
  <c r="P14" i="14"/>
  <c r="P13" i="14"/>
  <c r="P12" i="14"/>
  <c r="P11" i="14"/>
  <c r="P10" i="14"/>
  <c r="P9" i="14"/>
  <c r="N34" i="13"/>
  <c r="M34" i="13"/>
  <c r="L34" i="13"/>
  <c r="K34" i="13"/>
  <c r="J34" i="13"/>
  <c r="I34" i="13"/>
  <c r="H34" i="13"/>
  <c r="G34" i="13"/>
  <c r="F34" i="13"/>
  <c r="E34" i="13"/>
  <c r="D34" i="13"/>
  <c r="C34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P16" i="13"/>
  <c r="P15" i="13"/>
  <c r="P14" i="13"/>
  <c r="P13" i="13"/>
  <c r="P12" i="13"/>
  <c r="P11" i="13"/>
  <c r="P10" i="13"/>
  <c r="P9" i="13"/>
  <c r="N34" i="12"/>
  <c r="M34" i="12"/>
  <c r="L34" i="12"/>
  <c r="K34" i="12"/>
  <c r="J34" i="12"/>
  <c r="I34" i="12"/>
  <c r="H34" i="12"/>
  <c r="G34" i="12"/>
  <c r="F34" i="12"/>
  <c r="E34" i="12"/>
  <c r="D34" i="12"/>
  <c r="C34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P16" i="12"/>
  <c r="P15" i="12"/>
  <c r="P14" i="12"/>
  <c r="P13" i="12"/>
  <c r="P12" i="12"/>
  <c r="P11" i="12"/>
  <c r="P10" i="12"/>
  <c r="P9" i="12"/>
  <c r="N34" i="11"/>
  <c r="M34" i="11"/>
  <c r="L34" i="11"/>
  <c r="K34" i="11"/>
  <c r="J34" i="11"/>
  <c r="I34" i="11"/>
  <c r="H34" i="11"/>
  <c r="G34" i="11"/>
  <c r="F34" i="11"/>
  <c r="E34" i="11"/>
  <c r="D34" i="11"/>
  <c r="C34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P16" i="11"/>
  <c r="P15" i="11"/>
  <c r="P14" i="11"/>
  <c r="P13" i="11"/>
  <c r="P12" i="11"/>
  <c r="P11" i="11"/>
  <c r="P10" i="11"/>
  <c r="P9" i="11"/>
  <c r="P18" i="12" l="1"/>
  <c r="P18" i="13"/>
  <c r="P18" i="11"/>
  <c r="P32" i="11"/>
  <c r="P32" i="12"/>
  <c r="P32" i="13"/>
  <c r="P18" i="14"/>
  <c r="P31" i="13"/>
  <c r="P30" i="13"/>
  <c r="P29" i="13"/>
  <c r="P28" i="13"/>
  <c r="P27" i="13"/>
  <c r="P26" i="13"/>
  <c r="P25" i="13"/>
  <c r="P24" i="13"/>
  <c r="P23" i="13"/>
  <c r="P31" i="12"/>
  <c r="P30" i="12"/>
  <c r="P29" i="12"/>
  <c r="P28" i="12"/>
  <c r="P27" i="12"/>
  <c r="P26" i="12"/>
  <c r="P25" i="12"/>
  <c r="P24" i="12"/>
  <c r="P23" i="12"/>
  <c r="P31" i="11"/>
  <c r="P30" i="11"/>
  <c r="P29" i="11"/>
  <c r="P28" i="11"/>
  <c r="P27" i="11"/>
  <c r="P26" i="11"/>
  <c r="P25" i="11"/>
  <c r="P24" i="11"/>
  <c r="P23" i="11"/>
  <c r="P35" i="12" l="1"/>
  <c r="P36" i="12" s="1"/>
  <c r="P35" i="11"/>
  <c r="P36" i="11" s="1"/>
  <c r="P35" i="13"/>
  <c r="P36" i="13" s="1"/>
  <c r="N34" i="10"/>
  <c r="M34" i="10"/>
  <c r="L34" i="10"/>
  <c r="K34" i="10"/>
  <c r="J34" i="10"/>
  <c r="I34" i="10"/>
  <c r="H34" i="10"/>
  <c r="G34" i="10"/>
  <c r="F34" i="10"/>
  <c r="E34" i="10"/>
  <c r="D34" i="10"/>
  <c r="C34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P16" i="10"/>
  <c r="P15" i="10"/>
  <c r="P14" i="10"/>
  <c r="P13" i="10"/>
  <c r="P12" i="10"/>
  <c r="P11" i="10"/>
  <c r="P10" i="10"/>
  <c r="P9" i="10"/>
  <c r="N34" i="9"/>
  <c r="M34" i="9"/>
  <c r="L34" i="9"/>
  <c r="K34" i="9"/>
  <c r="J34" i="9"/>
  <c r="I34" i="9"/>
  <c r="H34" i="9"/>
  <c r="G34" i="9"/>
  <c r="F34" i="9"/>
  <c r="E34" i="9"/>
  <c r="D34" i="9"/>
  <c r="C34" i="9"/>
  <c r="N22" i="9"/>
  <c r="M22" i="9"/>
  <c r="L22" i="9"/>
  <c r="K22" i="9"/>
  <c r="J22" i="9"/>
  <c r="I22" i="9"/>
  <c r="H22" i="9"/>
  <c r="G22" i="9"/>
  <c r="F22" i="9"/>
  <c r="E22" i="9"/>
  <c r="D22" i="9"/>
  <c r="C22" i="9"/>
  <c r="N17" i="9"/>
  <c r="M17" i="9"/>
  <c r="L17" i="9"/>
  <c r="K17" i="9"/>
  <c r="J17" i="9"/>
  <c r="I17" i="9"/>
  <c r="H17" i="9"/>
  <c r="G17" i="9"/>
  <c r="F17" i="9"/>
  <c r="E17" i="9"/>
  <c r="D17" i="9"/>
  <c r="C17" i="9"/>
  <c r="P16" i="9"/>
  <c r="P15" i="9"/>
  <c r="P14" i="9"/>
  <c r="P13" i="9"/>
  <c r="P12" i="9"/>
  <c r="P11" i="9"/>
  <c r="P10" i="9"/>
  <c r="P9" i="9"/>
  <c r="N34" i="8"/>
  <c r="M34" i="8"/>
  <c r="L34" i="8"/>
  <c r="K34" i="8"/>
  <c r="J34" i="8"/>
  <c r="I34" i="8"/>
  <c r="H34" i="8"/>
  <c r="G34" i="8"/>
  <c r="F34" i="8"/>
  <c r="E34" i="8"/>
  <c r="D34" i="8"/>
  <c r="C34" i="8"/>
  <c r="N22" i="8"/>
  <c r="M22" i="8"/>
  <c r="L22" i="8"/>
  <c r="K22" i="8"/>
  <c r="J22" i="8"/>
  <c r="I22" i="8"/>
  <c r="H22" i="8"/>
  <c r="G22" i="8"/>
  <c r="F22" i="8"/>
  <c r="E22" i="8"/>
  <c r="D22" i="8"/>
  <c r="C22" i="8"/>
  <c r="N17" i="8"/>
  <c r="M17" i="8"/>
  <c r="L17" i="8"/>
  <c r="K17" i="8"/>
  <c r="J17" i="8"/>
  <c r="I17" i="8"/>
  <c r="H17" i="8"/>
  <c r="G17" i="8"/>
  <c r="F17" i="8"/>
  <c r="E17" i="8"/>
  <c r="D17" i="8"/>
  <c r="C17" i="8"/>
  <c r="P16" i="8"/>
  <c r="P15" i="8"/>
  <c r="P14" i="8"/>
  <c r="P13" i="8"/>
  <c r="P12" i="8"/>
  <c r="P11" i="8"/>
  <c r="P10" i="8"/>
  <c r="P9" i="8"/>
  <c r="P18" i="8" l="1"/>
  <c r="P32" i="8"/>
  <c r="P18" i="9"/>
  <c r="P32" i="9"/>
  <c r="P18" i="10"/>
  <c r="P32" i="10"/>
  <c r="P31" i="10"/>
  <c r="P30" i="10"/>
  <c r="P29" i="10"/>
  <c r="P28" i="10"/>
  <c r="P27" i="10"/>
  <c r="P26" i="10"/>
  <c r="P25" i="10"/>
  <c r="P24" i="10"/>
  <c r="P23" i="10"/>
  <c r="P31" i="9"/>
  <c r="P30" i="9"/>
  <c r="P29" i="9"/>
  <c r="P28" i="9"/>
  <c r="P27" i="9"/>
  <c r="P26" i="9"/>
  <c r="P25" i="9"/>
  <c r="P24" i="9"/>
  <c r="P23" i="9"/>
  <c r="P35" i="9" s="1"/>
  <c r="P36" i="9" s="1"/>
  <c r="P31" i="8"/>
  <c r="P30" i="8"/>
  <c r="P29" i="8"/>
  <c r="P28" i="8"/>
  <c r="P27" i="8"/>
  <c r="P26" i="8"/>
  <c r="P25" i="8"/>
  <c r="P24" i="8"/>
  <c r="P23" i="8"/>
  <c r="P35" i="10" l="1"/>
  <c r="P36" i="10" s="1"/>
  <c r="P35" i="8"/>
  <c r="P36" i="8" s="1"/>
  <c r="N34" i="7"/>
  <c r="M34" i="7"/>
  <c r="L34" i="7"/>
  <c r="K34" i="7"/>
  <c r="J34" i="7"/>
  <c r="I34" i="7"/>
  <c r="H34" i="7"/>
  <c r="G34" i="7"/>
  <c r="F34" i="7"/>
  <c r="E34" i="7"/>
  <c r="D34" i="7"/>
  <c r="C34" i="7"/>
  <c r="N22" i="7"/>
  <c r="M22" i="7"/>
  <c r="L22" i="7"/>
  <c r="K22" i="7"/>
  <c r="J22" i="7"/>
  <c r="I22" i="7"/>
  <c r="H22" i="7"/>
  <c r="G22" i="7"/>
  <c r="F22" i="7"/>
  <c r="E22" i="7"/>
  <c r="D22" i="7"/>
  <c r="C22" i="7"/>
  <c r="N17" i="7"/>
  <c r="M17" i="7"/>
  <c r="L17" i="7"/>
  <c r="K17" i="7"/>
  <c r="J17" i="7"/>
  <c r="I17" i="7"/>
  <c r="H17" i="7"/>
  <c r="G17" i="7"/>
  <c r="F17" i="7"/>
  <c r="E17" i="7"/>
  <c r="D17" i="7"/>
  <c r="C17" i="7"/>
  <c r="P16" i="7"/>
  <c r="P15" i="7"/>
  <c r="P14" i="7"/>
  <c r="P13" i="7"/>
  <c r="P12" i="7"/>
  <c r="P11" i="7"/>
  <c r="P10" i="7"/>
  <c r="P9" i="7"/>
  <c r="P18" i="7" l="1"/>
  <c r="P32" i="7"/>
  <c r="P31" i="7"/>
  <c r="P30" i="7"/>
  <c r="P29" i="7"/>
  <c r="P28" i="7"/>
  <c r="P27" i="7"/>
  <c r="P26" i="7"/>
  <c r="P25" i="7"/>
  <c r="P24" i="7"/>
  <c r="P23" i="7"/>
  <c r="P35" i="7" l="1"/>
  <c r="P36" i="7" s="1"/>
  <c r="N34" i="6"/>
  <c r="M34" i="6"/>
  <c r="L34" i="6"/>
  <c r="K34" i="6"/>
  <c r="J34" i="6"/>
  <c r="I34" i="6"/>
  <c r="H34" i="6"/>
  <c r="G34" i="6"/>
  <c r="F34" i="6"/>
  <c r="E34" i="6"/>
  <c r="D34" i="6"/>
  <c r="C34" i="6"/>
  <c r="N22" i="6"/>
  <c r="M22" i="6"/>
  <c r="L22" i="6"/>
  <c r="K22" i="6"/>
  <c r="J22" i="6"/>
  <c r="I22" i="6"/>
  <c r="H22" i="6"/>
  <c r="G22" i="6"/>
  <c r="F22" i="6"/>
  <c r="E22" i="6"/>
  <c r="D22" i="6"/>
  <c r="C22" i="6"/>
  <c r="N17" i="6"/>
  <c r="M17" i="6"/>
  <c r="L17" i="6"/>
  <c r="K17" i="6"/>
  <c r="J17" i="6"/>
  <c r="I17" i="6"/>
  <c r="H17" i="6"/>
  <c r="G17" i="6"/>
  <c r="F17" i="6"/>
  <c r="E17" i="6"/>
  <c r="D17" i="6"/>
  <c r="C17" i="6"/>
  <c r="P16" i="6"/>
  <c r="P16" i="3" s="1"/>
  <c r="P15" i="6"/>
  <c r="P15" i="3" s="1"/>
  <c r="P14" i="6"/>
  <c r="P14" i="3" s="1"/>
  <c r="P13" i="6"/>
  <c r="P13" i="3" s="1"/>
  <c r="P12" i="6"/>
  <c r="P12" i="3" s="1"/>
  <c r="P11" i="6"/>
  <c r="P11" i="3" s="1"/>
  <c r="P10" i="6"/>
  <c r="P10" i="3" s="1"/>
  <c r="P9" i="6"/>
  <c r="P18" i="6" l="1"/>
  <c r="P9" i="3"/>
  <c r="P32" i="6"/>
  <c r="P31" i="6"/>
  <c r="P30" i="6"/>
  <c r="P29" i="6"/>
  <c r="P28" i="6"/>
  <c r="P27" i="6"/>
  <c r="P26" i="6"/>
  <c r="P25" i="6"/>
  <c r="P24" i="6"/>
  <c r="P23" i="6"/>
  <c r="P35" i="6" l="1"/>
  <c r="P36" i="6" s="1"/>
  <c r="N33" i="3"/>
  <c r="M33" i="3"/>
  <c r="L33" i="3"/>
  <c r="K33" i="3"/>
  <c r="J33" i="3"/>
  <c r="I33" i="3"/>
  <c r="H33" i="3"/>
  <c r="G33" i="3"/>
  <c r="F33" i="3"/>
  <c r="E33" i="3"/>
  <c r="D33" i="3"/>
  <c r="C33" i="3"/>
  <c r="N22" i="3"/>
  <c r="M22" i="3"/>
  <c r="L22" i="3"/>
  <c r="K22" i="3"/>
  <c r="J22" i="3"/>
  <c r="I22" i="3"/>
  <c r="H22" i="3"/>
  <c r="G22" i="3"/>
  <c r="F22" i="3"/>
  <c r="E22" i="3"/>
  <c r="D22" i="3"/>
  <c r="C22" i="3"/>
  <c r="N17" i="3"/>
  <c r="M17" i="3"/>
  <c r="M34" i="3" s="1"/>
  <c r="L17" i="3"/>
  <c r="L34" i="3" s="1"/>
  <c r="K17" i="3"/>
  <c r="K34" i="3" s="1"/>
  <c r="J17" i="3"/>
  <c r="J34" i="3" s="1"/>
  <c r="I17" i="3"/>
  <c r="I34" i="3" s="1"/>
  <c r="H17" i="3"/>
  <c r="H34" i="3" s="1"/>
  <c r="G17" i="3"/>
  <c r="G34" i="3" s="1"/>
  <c r="F17" i="3"/>
  <c r="F34" i="3" s="1"/>
  <c r="E17" i="3"/>
  <c r="E34" i="3" s="1"/>
  <c r="D17" i="3"/>
  <c r="D34" i="3" s="1"/>
  <c r="C17" i="3"/>
  <c r="C34" i="3" s="1"/>
  <c r="N34" i="3" l="1"/>
  <c r="P18" i="3"/>
  <c r="P34" i="3" l="1"/>
  <c r="P35" i="3" s="1"/>
</calcChain>
</file>

<file path=xl/sharedStrings.xml><?xml version="1.0" encoding="utf-8"?>
<sst xmlns="http://schemas.openxmlformats.org/spreadsheetml/2006/main" count="2042" uniqueCount="69">
  <si>
    <t>Норматив расходов (в рублях)</t>
  </si>
  <si>
    <t>для городов, поселков городского типа</t>
  </si>
  <si>
    <t>для сельских населенных пунктов</t>
  </si>
  <si>
    <t>УДО, расположенные в городах, поселках городского типа</t>
  </si>
  <si>
    <t>Показатели</t>
  </si>
  <si>
    <t>Численность обучающихся в УДО (за искл. санат.учрежд.)</t>
  </si>
  <si>
    <t>Численность обуч-ся, посещ.  санат. учрежд.дошк. образования</t>
  </si>
  <si>
    <t xml:space="preserve">в том числе по категориям обучающихся </t>
  </si>
  <si>
    <t>Обуч-ся 1 класса на базе УДО</t>
  </si>
  <si>
    <t xml:space="preserve">Значение корректирующего коэффициента в зависимости от численности обучающихся </t>
  </si>
  <si>
    <t>Объем расходов по формуле
 (руб.)</t>
  </si>
  <si>
    <t>Обуч-ся со временем пребывания 10,5 ч</t>
  </si>
  <si>
    <t>Обуч-ся со временем пребывания 12 ч</t>
  </si>
  <si>
    <t>Обуч-ся со временем пребывания 24 ч</t>
  </si>
  <si>
    <t>Обуч-ся, посещ. группу кратковременного пребывания</t>
  </si>
  <si>
    <t>Обуч-ся с ОПФР, посещ. спец. группу УДО</t>
  </si>
  <si>
    <t>Обуч-ся с ОПФР, посещ. гр. интегр. обуч. и восп.</t>
  </si>
  <si>
    <t>Обуч-ся с ОПФР, посещ. ПКПП</t>
  </si>
  <si>
    <t xml:space="preserve">Обуч-ся, посещ. бассейн </t>
  </si>
  <si>
    <t>Обуч-ся, посещ. санат.группу</t>
  </si>
  <si>
    <t>Обуч-ся УДО, расположенного в районе, подвергшемся радиоактивному загрязнению в результате аварии на Чернобыльской АЭС (вторая и третья зоны)</t>
  </si>
  <si>
    <t xml:space="preserve">с численностью до 80 обуч-ся  (за искл. санаторного УДО) </t>
  </si>
  <si>
    <t xml:space="preserve">с численностью от 81 до 150 обуч-ся  (за искл. санаторного УДО) </t>
  </si>
  <si>
    <t xml:space="preserve">с численностью от 151 до 180 обуч-ся  (за искл. санаторного УДО) </t>
  </si>
  <si>
    <t xml:space="preserve">с численностью от 181 до 250 обуч-ся (за искл. санаторного УДО) </t>
  </si>
  <si>
    <t xml:space="preserve">с численностью от 251 до 290 обуч-ся (за искл. санаторного УДО) </t>
  </si>
  <si>
    <t xml:space="preserve">с численностью от 291 до 345 обуч-ся (за искл. санаторного УДО) </t>
  </si>
  <si>
    <t>Х</t>
  </si>
  <si>
    <t>Итого по нормативу для УДО, расположенных в городах, поселках городского типа</t>
  </si>
  <si>
    <t>УДО, расположенные в сельских населенных пунктах</t>
  </si>
  <si>
    <t>Численность обуч-ся, посещ.  санат. учрежд. дошк.образования</t>
  </si>
  <si>
    <t xml:space="preserve">с численностью от 11 до 24 обуч-ся (за искл. санаторного УДО) </t>
  </si>
  <si>
    <t xml:space="preserve">с численностью от 25  до 42 обуч-ся (за искл. санаторного УДО) </t>
  </si>
  <si>
    <t xml:space="preserve">с численностью от 43 до 60 обуч-ся (за искл. санаторного УДО) </t>
  </si>
  <si>
    <t xml:space="preserve">с численностью от 61 до 85 обуч-ся (за искл. санаторного УДО) </t>
  </si>
  <si>
    <t xml:space="preserve">с численностью от 86 до 140 обуч-ся (за искл. санаторного УДО) </t>
  </si>
  <si>
    <t xml:space="preserve">с численностью от 141 до 170 обуч-ся (за искл. санаторного УДО) </t>
  </si>
  <si>
    <t>Итого по нормативу для УДО, расположенных в сельских населенных пунктах</t>
  </si>
  <si>
    <t>Общий объем расходов по нормативам (для городов, поселков городского типа и сельских населенных пунктов):</t>
  </si>
  <si>
    <t>с численностью до 10 обуч-ся (за искл. санаторного УДО)</t>
  </si>
  <si>
    <t xml:space="preserve"> </t>
  </si>
  <si>
    <t>Санаторное УДО (независимо от численности обуч-ся)</t>
  </si>
  <si>
    <t>с численностью до 10 обуч-ся (за искл. санаторного УДО) (вводится по согласованию  с облисполкомом и Министерством образования)</t>
  </si>
  <si>
    <t xml:space="preserve">с численностью свыше 345 обуч-ся (за искл. санаторного УДО) </t>
  </si>
  <si>
    <t xml:space="preserve">с численностью свыше 170 обуч-ся (за искл. санаторного УДО) </t>
  </si>
  <si>
    <t>Значение корректирующего коэффициента в зависимости от среднего размера сельских населенных пунктов</t>
  </si>
  <si>
    <t>Сводный расчет объемов расходов, запланированных на основе использования норматива расходов на обучение и воспитание одного обучающегося в учреждениях дошкольного образования, Гродненская область на 2026 год</t>
  </si>
  <si>
    <t>Сводный расчет объемов расходов, запланированных на основе использования норматива расходов на обучение и воспитание одного обучающегося в учреждениях дошкольного образования, Октябрьского района г. Гродно на 2026 год</t>
  </si>
  <si>
    <t>Сводный расчет объемов расходов, запланированных на основе использования норматива расходов на обучение и воспитание одного обучающегося в учреждениях дошкольного образования, Ленинского района г. Гродно на 2026 год</t>
  </si>
  <si>
    <t>Сводный расчет объемов расходов, запланированных на основе использования норматива расходов на обучение и воспитание одного обучающегося в учреждениях дошкольного образования, Щучинского района Гродненской области на 2026 год</t>
  </si>
  <si>
    <t>Сводный расчет объемов расходов, запланированных на основе использования норматива расходов на обучение и воспитание одного обучающегося в учреждениях дошкольного образования, Сморгонского района Гродненской области на 2026 год</t>
  </si>
  <si>
    <t>Сводный расчет объемов расходов, запланированных на основе использования норматива расходов на обучение и воспитание одного обучающегося в учреждениях дошкольного образования, Слонимского района Гродненской области  на 2026 год</t>
  </si>
  <si>
    <t>Сводный расчет объемов расходов, запланированных на основе использования норматива расходов на обучение и воспитание одного обучающегося в учреждениях дошкольного образования, Свислочского района Гродненской области на 2026 год</t>
  </si>
  <si>
    <t>Сводный расчет объемов расходов, запланированных на основе использования норматива расходов на обучение и воспитание одного обучающегося в учреждениях дошкольного образования, Ошмянского района Гродненской области на 2026 год</t>
  </si>
  <si>
    <t>Сводный расчет объемов расходов, запланированных на основе использования норматива расходов на обучение и воспитание одного обучающегося в учреждениях дошкольного образования, Островецкого района Гродненской области на 2026 год</t>
  </si>
  <si>
    <t>Сводный расчет объемов расходов, запланированных на основе использования норматива расходов на обучение и воспитание одного обучающегося в учреждениях дошкольного образования, Новогрудского района Гродненской области  на 2026 год</t>
  </si>
  <si>
    <t>Сводный расчет объемов расходов, запланированных на основе использования норматива расходов на обучение и воспитание одного обучающегося в учреждениях дошкольного образования, Мостовского района Гродненской области на 2026 год</t>
  </si>
  <si>
    <t>Сводный расчет объемов расходов, запланированных на основе использования норматива расходов на обучение и воспитание одного обучающегося в учреждениях дошкольного образования, Лидского района Гродненской области на 2026 год</t>
  </si>
  <si>
    <t>Сводный расчет объемов расходов, запланированных на основе использования норматива расходов на обучение и воспитание одного обучающегося в учреждениях дошкольного образования, Кореличского района Гродненской области на 2026 год</t>
  </si>
  <si>
    <t>Сводный расчет объемов расходов, запланированных на основе использования норматива расходов на обучение и воспитание одного обучающегося в учреждениях дошкольного образования, Ивьевского района Гродненской области на 2026 год</t>
  </si>
  <si>
    <t>Сводный расчет объемов расходов, запланированных на основе использования норматива расходов на обучение и воспитание одного обучающегося в учреждениях дошкольного образования, Зельвенского района Гродненской области на 2026 год</t>
  </si>
  <si>
    <t>Сводный расчет объемов расходов, запланированных на основе использования норматива расходов на обучение и воспитание одного обучающегося в учреждениях дошкольного образования, Дятловского района Гродненской области на 2026 год</t>
  </si>
  <si>
    <t>Сводный расчет объемов расходов, запланированных на основе использования норматива расходов на обучение и воспитание одного обучающегося в учреждениях дошкольного образования, Гродненского района Гродненской области на 2026 год</t>
  </si>
  <si>
    <t>Сводный расчет объемов расходов, запланированных на основе использования норматива расходов на обучение и воспитание одного обучающегося в учреждениях дошкольного образования, Вороновского района Гродненской области на 2026 год</t>
  </si>
  <si>
    <t>Сводный расчет объемов расходов, запланированных на основе использования норматива расходов на обучение и воспитание одного обучающегося в учреждениях дошкольного образования, Волковысского района Гродненской области на 2026 год</t>
  </si>
  <si>
    <t>Сводный расчет объемов расходов, запланированных на основе использования норматива расходов на обучение и воспитание одного обучающегося в учреждениях дошкольного образования, Берестовицкого района Гродненской области на 2026 год</t>
  </si>
  <si>
    <t>Всего обучающихся (город):</t>
  </si>
  <si>
    <t>Всего обучающихся (село):</t>
  </si>
  <si>
    <t>ИТОГО (город+село), чел.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</si>
</sst>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_ ;\-#,##0\ "/>
    <numFmt numFmtId="165" formatCode="#,##0.00_ ;\-#,##0.00\ "/>
  </numFmts>
  <fonts count="23" x14ac:knownFonts="1">
    <font>
      <sz val="11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4"/>
      <name val="Times New Roman"/>
      <family val="1"/>
      <charset val="204"/>
    </font>
    <font>
      <sz val="16"/>
      <color rgb="FF000000"/>
      <name val="Arial"/>
      <family val="2"/>
      <charset val="204"/>
    </font>
    <font>
      <b/>
      <sz val="16"/>
      <color rgb="FF00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sz val="15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6"/>
      <color theme="1"/>
      <name val="Arial"/>
      <family val="2"/>
      <charset val="204"/>
    </font>
    <font>
      <sz val="12"/>
      <color theme="1"/>
      <name val="Times New Roman"/>
      <family val="1"/>
      <charset val="204"/>
    </font>
    <font>
      <sz val="11"/>
      <color rgb="FF000000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i/>
      <sz val="16"/>
      <color rgb="FF000000"/>
      <name val="Times New Roman"/>
      <family val="1"/>
      <charset val="204"/>
    </font>
    <font>
      <b/>
      <vertAlign val="superscript"/>
      <sz val="20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color theme="1"/>
      <name val="Arial"/>
      <family val="2"/>
      <charset val="204"/>
    </font>
    <font>
      <b/>
      <sz val="22"/>
      <color rgb="FF000000"/>
      <name val="Times New Roman"/>
      <family val="1"/>
      <charset val="204"/>
    </font>
    <font>
      <b/>
      <sz val="36"/>
      <color rgb="FF00000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3">
    <xf numFmtId="0" fontId="0" fillId="0" borderId="0"/>
    <xf numFmtId="0" fontId="20" fillId="0" borderId="0"/>
    <xf numFmtId="0" fontId="1" fillId="0" borderId="0"/>
  </cellStyleXfs>
  <cellXfs count="64">
    <xf numFmtId="0" fontId="0" fillId="0" borderId="0" xfId="0"/>
    <xf numFmtId="0" fontId="4" fillId="0" borderId="0" xfId="1" applyFont="1"/>
    <xf numFmtId="0" fontId="20" fillId="0" borderId="0" xfId="1"/>
    <xf numFmtId="0" fontId="5" fillId="0" borderId="0" xfId="1" applyFont="1"/>
    <xf numFmtId="0" fontId="6" fillId="0" borderId="0" xfId="1" applyFont="1"/>
    <xf numFmtId="0" fontId="5" fillId="0" borderId="0" xfId="1" applyFont="1" applyAlignment="1">
      <alignment horizontal="center" vertical="center" wrapText="1"/>
    </xf>
    <xf numFmtId="0" fontId="7" fillId="0" borderId="0" xfId="1" applyFont="1"/>
    <xf numFmtId="0" fontId="6" fillId="0" borderId="1" xfId="1" applyFont="1" applyBorder="1"/>
    <xf numFmtId="0" fontId="4" fillId="0" borderId="0" xfId="1" applyFont="1" applyAlignment="1">
      <alignment wrapText="1"/>
    </xf>
    <xf numFmtId="0" fontId="8" fillId="0" borderId="2" xfId="1" applyFont="1" applyBorder="1" applyAlignment="1">
      <alignment horizontal="center" vertical="top" wrapText="1"/>
    </xf>
    <xf numFmtId="0" fontId="9" fillId="2" borderId="2" xfId="1" applyFont="1" applyFill="1" applyBorder="1" applyAlignment="1">
      <alignment horizontal="center" vertical="top" wrapText="1"/>
    </xf>
    <xf numFmtId="0" fontId="4" fillId="0" borderId="0" xfId="1" applyFont="1" applyAlignment="1">
      <alignment vertical="top"/>
    </xf>
    <xf numFmtId="4" fontId="6" fillId="0" borderId="2" xfId="1" applyNumberFormat="1" applyFont="1" applyBorder="1" applyAlignment="1">
      <alignment horizontal="left" vertical="top" wrapText="1"/>
    </xf>
    <xf numFmtId="164" fontId="6" fillId="0" borderId="3" xfId="1" applyNumberFormat="1" applyFont="1" applyBorder="1" applyAlignment="1">
      <alignment horizontal="center" vertical="center" wrapText="1"/>
    </xf>
    <xf numFmtId="0" fontId="10" fillId="0" borderId="0" xfId="1" applyFont="1" applyAlignment="1">
      <alignment horizontal="center" vertical="center" wrapText="1"/>
    </xf>
    <xf numFmtId="0" fontId="6" fillId="0" borderId="2" xfId="1" applyFont="1" applyBorder="1"/>
    <xf numFmtId="0" fontId="8" fillId="2" borderId="2" xfId="1" applyFont="1" applyFill="1" applyBorder="1" applyAlignment="1">
      <alignment horizontal="center" vertical="top" wrapText="1"/>
    </xf>
    <xf numFmtId="4" fontId="6" fillId="0" borderId="2" xfId="1" applyNumberFormat="1" applyFont="1" applyBorder="1" applyAlignment="1">
      <alignment horizontal="left" wrapText="1"/>
    </xf>
    <xf numFmtId="0" fontId="11" fillId="0" borderId="0" xfId="1" applyFont="1" applyAlignment="1">
      <alignment wrapText="1"/>
    </xf>
    <xf numFmtId="0" fontId="12" fillId="0" borderId="0" xfId="1" applyFont="1" applyAlignment="1">
      <alignment wrapText="1"/>
    </xf>
    <xf numFmtId="0" fontId="12" fillId="0" borderId="0" xfId="1" applyFont="1"/>
    <xf numFmtId="0" fontId="13" fillId="0" borderId="0" xfId="1" applyFont="1"/>
    <xf numFmtId="0" fontId="14" fillId="0" borderId="0" xfId="1" applyFont="1"/>
    <xf numFmtId="164" fontId="4" fillId="0" borderId="0" xfId="1" applyNumberFormat="1" applyFont="1"/>
    <xf numFmtId="164" fontId="10" fillId="0" borderId="2" xfId="1" applyNumberFormat="1" applyFont="1" applyBorder="1" applyAlignment="1">
      <alignment horizontal="center" vertical="center" wrapText="1"/>
    </xf>
    <xf numFmtId="4" fontId="21" fillId="0" borderId="2" xfId="1" applyNumberFormat="1" applyFont="1" applyBorder="1" applyAlignment="1">
      <alignment horizontal="center" vertical="center" wrapText="1"/>
    </xf>
    <xf numFmtId="0" fontId="5" fillId="0" borderId="2" xfId="1" applyFont="1" applyBorder="1" applyAlignment="1">
      <alignment vertical="top"/>
    </xf>
    <xf numFmtId="164" fontId="21" fillId="0" borderId="2" xfId="1" applyNumberFormat="1" applyFont="1" applyBorder="1" applyAlignment="1">
      <alignment horizontal="center" vertical="top" wrapText="1"/>
    </xf>
    <xf numFmtId="164" fontId="10" fillId="0" borderId="3" xfId="1" applyNumberFormat="1" applyFont="1" applyBorder="1" applyAlignment="1">
      <alignment horizontal="center" vertical="center" wrapText="1"/>
    </xf>
    <xf numFmtId="0" fontId="8" fillId="0" borderId="5" xfId="1" applyFont="1" applyBorder="1" applyAlignment="1">
      <alignment vertical="top" wrapText="1"/>
    </xf>
    <xf numFmtId="4" fontId="21" fillId="0" borderId="5" xfId="1" applyNumberFormat="1" applyFont="1" applyBorder="1" applyAlignment="1">
      <alignment horizontal="center" vertical="top" wrapText="1"/>
    </xf>
    <xf numFmtId="164" fontId="10" fillId="0" borderId="1" xfId="1" applyNumberFormat="1" applyFont="1" applyBorder="1" applyAlignment="1">
      <alignment horizontal="center" vertical="center" wrapText="1"/>
    </xf>
    <xf numFmtId="0" fontId="5" fillId="0" borderId="2" xfId="1" applyFont="1" applyBorder="1"/>
    <xf numFmtId="164" fontId="21" fillId="0" borderId="2" xfId="1" applyNumberFormat="1" applyFont="1" applyBorder="1" applyAlignment="1">
      <alignment horizontal="center" vertical="center" wrapText="1"/>
    </xf>
    <xf numFmtId="164" fontId="21" fillId="0" borderId="1" xfId="1" applyNumberFormat="1" applyFont="1" applyBorder="1" applyAlignment="1">
      <alignment horizontal="center" vertical="center" wrapText="1"/>
    </xf>
    <xf numFmtId="164" fontId="10" fillId="0" borderId="9" xfId="1" applyNumberFormat="1" applyFont="1" applyBorder="1" applyAlignment="1">
      <alignment horizontal="center" vertical="center" wrapText="1"/>
    </xf>
    <xf numFmtId="0" fontId="8" fillId="0" borderId="4" xfId="1" applyFont="1" applyBorder="1" applyAlignment="1">
      <alignment vertical="top" wrapText="1"/>
    </xf>
    <xf numFmtId="0" fontId="8" fillId="0" borderId="2" xfId="1" applyFont="1" applyBorder="1" applyAlignment="1">
      <alignment vertical="top" wrapText="1"/>
    </xf>
    <xf numFmtId="165" fontId="21" fillId="0" borderId="2" xfId="1" applyNumberFormat="1" applyFont="1" applyBorder="1" applyAlignment="1">
      <alignment horizontal="center" vertical="center" wrapText="1"/>
    </xf>
    <xf numFmtId="0" fontId="5" fillId="0" borderId="2" xfId="1" applyFont="1" applyBorder="1" applyAlignment="1">
      <alignment vertical="center"/>
    </xf>
    <xf numFmtId="0" fontId="9" fillId="3" borderId="5" xfId="1" applyFont="1" applyFill="1" applyBorder="1" applyAlignment="1">
      <alignment horizontal="center" vertical="center" wrapText="1"/>
    </xf>
    <xf numFmtId="164" fontId="6" fillId="0" borderId="10" xfId="1" applyNumberFormat="1" applyFont="1" applyBorder="1" applyAlignment="1">
      <alignment horizontal="center" vertical="center" wrapText="1"/>
    </xf>
    <xf numFmtId="164" fontId="10" fillId="0" borderId="10" xfId="1" applyNumberFormat="1" applyFont="1" applyBorder="1" applyAlignment="1">
      <alignment horizontal="center" vertical="center" wrapText="1"/>
    </xf>
    <xf numFmtId="0" fontId="8" fillId="0" borderId="9" xfId="1" applyFont="1" applyBorder="1" applyAlignment="1">
      <alignment vertical="top" wrapText="1"/>
    </xf>
    <xf numFmtId="4" fontId="21" fillId="0" borderId="9" xfId="1" applyNumberFormat="1" applyFont="1" applyBorder="1" applyAlignment="1">
      <alignment horizontal="center" vertical="top" wrapText="1"/>
    </xf>
    <xf numFmtId="0" fontId="18" fillId="0" borderId="0" xfId="1" applyFont="1" applyAlignment="1">
      <alignment horizontal="left"/>
    </xf>
    <xf numFmtId="0" fontId="15" fillId="0" borderId="0" xfId="1" applyFont="1"/>
    <xf numFmtId="0" fontId="17" fillId="0" borderId="1" xfId="1" applyFont="1" applyBorder="1" applyAlignment="1">
      <alignment horizontal="center" vertical="center" wrapText="1"/>
    </xf>
    <xf numFmtId="0" fontId="2" fillId="0" borderId="3" xfId="1" applyFont="1" applyBorder="1"/>
    <xf numFmtId="0" fontId="22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0" fontId="5" fillId="0" borderId="0" xfId="1" applyFont="1" applyAlignment="1">
      <alignment horizontal="center" vertical="center" wrapText="1"/>
    </xf>
    <xf numFmtId="49" fontId="16" fillId="0" borderId="0" xfId="1" applyNumberFormat="1" applyFont="1" applyAlignment="1">
      <alignment horizontal="center" vertical="center" wrapText="1"/>
    </xf>
    <xf numFmtId="0" fontId="2" fillId="0" borderId="6" xfId="1" applyFont="1" applyBorder="1"/>
    <xf numFmtId="0" fontId="5" fillId="0" borderId="7" xfId="1" applyFont="1" applyBorder="1" applyAlignment="1">
      <alignment horizontal="center" vertical="center" wrapText="1"/>
    </xf>
    <xf numFmtId="0" fontId="2" fillId="0" borderId="7" xfId="1" applyFont="1" applyBorder="1"/>
    <xf numFmtId="0" fontId="19" fillId="0" borderId="5" xfId="1" applyFont="1" applyBorder="1" applyAlignment="1">
      <alignment horizontal="center" vertical="center" wrapText="1"/>
    </xf>
    <xf numFmtId="0" fontId="2" fillId="0" borderId="8" xfId="1" applyFont="1" applyBorder="1"/>
    <xf numFmtId="0" fontId="2" fillId="0" borderId="4" xfId="1" applyFont="1" applyBorder="1"/>
    <xf numFmtId="0" fontId="8" fillId="0" borderId="1" xfId="1" applyFont="1" applyBorder="1" applyAlignment="1">
      <alignment horizontal="center" vertical="top" wrapText="1"/>
    </xf>
    <xf numFmtId="0" fontId="8" fillId="0" borderId="5" xfId="1" applyFont="1" applyBorder="1" applyAlignment="1">
      <alignment horizontal="center" vertical="top" wrapText="1"/>
    </xf>
    <xf numFmtId="0" fontId="3" fillId="0" borderId="4" xfId="1" applyFont="1" applyBorder="1"/>
    <xf numFmtId="0" fontId="5" fillId="0" borderId="1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top" wrapText="1"/>
    </xf>
  </cellXfs>
  <cellStyles count="3">
    <cellStyle name="Обычный" xfId="0" builtinId="0"/>
    <cellStyle name="Обычный 17" xfId="2" xr:uid="{F78C94F1-69C1-47AB-91CE-F271E5F3BF9E}"/>
    <cellStyle name="Обычный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AJ998"/>
  <sheetViews>
    <sheetView tabSelected="1" zoomScale="60" zoomScaleNormal="60" zoomScalePageLayoutView="60" workbookViewId="0">
      <selection activeCell="B1" sqref="B1"/>
    </sheetView>
  </sheetViews>
  <sheetFormatPr defaultColWidth="12.625" defaultRowHeight="15" customHeight="1" x14ac:dyDescent="0.2"/>
  <cols>
    <col min="1" max="1" width="3.875" style="2" customWidth="1"/>
    <col min="2" max="2" width="52.5" style="2" customWidth="1"/>
    <col min="3" max="3" width="15.875" style="2" customWidth="1"/>
    <col min="4" max="4" width="15.375" style="2" bestFit="1" customWidth="1"/>
    <col min="5" max="5" width="12.5" style="2" customWidth="1"/>
    <col min="6" max="6" width="17.875" style="2" customWidth="1"/>
    <col min="7" max="7" width="19" style="2" customWidth="1"/>
    <col min="8" max="8" width="12.875" style="2" customWidth="1"/>
    <col min="9" max="9" width="11.875" style="2" customWidth="1"/>
    <col min="10" max="10" width="12.5" style="2" customWidth="1"/>
    <col min="11" max="12" width="16" style="2" customWidth="1"/>
    <col min="13" max="13" width="21" style="2" customWidth="1"/>
    <col min="14" max="14" width="23.625" style="2" customWidth="1"/>
    <col min="15" max="15" width="26.375" style="2" customWidth="1"/>
    <col min="16" max="16" width="29.375" style="2" customWidth="1"/>
    <col min="17" max="17" width="13" style="2" customWidth="1"/>
    <col min="18" max="36" width="8" style="2" customWidth="1"/>
    <col min="37" max="256" width="12.625" style="2"/>
    <col min="257" max="257" width="3.875" style="2" customWidth="1"/>
    <col min="258" max="258" width="52.5" style="2" customWidth="1"/>
    <col min="259" max="259" width="15.875" style="2" customWidth="1"/>
    <col min="260" max="260" width="11.875" style="2" customWidth="1"/>
    <col min="261" max="261" width="12.5" style="2" customWidth="1"/>
    <col min="262" max="262" width="17.875" style="2" customWidth="1"/>
    <col min="263" max="263" width="19" style="2" customWidth="1"/>
    <col min="264" max="264" width="12.875" style="2" customWidth="1"/>
    <col min="265" max="265" width="11.875" style="2" customWidth="1"/>
    <col min="266" max="266" width="12.5" style="2" customWidth="1"/>
    <col min="267" max="268" width="16" style="2" customWidth="1"/>
    <col min="269" max="269" width="21" style="2" customWidth="1"/>
    <col min="270" max="270" width="23.625" style="2" customWidth="1"/>
    <col min="271" max="271" width="26.375" style="2" customWidth="1"/>
    <col min="272" max="272" width="29.375" style="2" customWidth="1"/>
    <col min="273" max="273" width="13" style="2" customWidth="1"/>
    <col min="274" max="292" width="8" style="2" customWidth="1"/>
    <col min="293" max="512" width="12.625" style="2"/>
    <col min="513" max="513" width="3.875" style="2" customWidth="1"/>
    <col min="514" max="514" width="52.5" style="2" customWidth="1"/>
    <col min="515" max="515" width="15.875" style="2" customWidth="1"/>
    <col min="516" max="516" width="11.875" style="2" customWidth="1"/>
    <col min="517" max="517" width="12.5" style="2" customWidth="1"/>
    <col min="518" max="518" width="17.875" style="2" customWidth="1"/>
    <col min="519" max="519" width="19" style="2" customWidth="1"/>
    <col min="520" max="520" width="12.875" style="2" customWidth="1"/>
    <col min="521" max="521" width="11.875" style="2" customWidth="1"/>
    <col min="522" max="522" width="12.5" style="2" customWidth="1"/>
    <col min="523" max="524" width="16" style="2" customWidth="1"/>
    <col min="525" max="525" width="21" style="2" customWidth="1"/>
    <col min="526" max="526" width="23.625" style="2" customWidth="1"/>
    <col min="527" max="527" width="26.375" style="2" customWidth="1"/>
    <col min="528" max="528" width="29.375" style="2" customWidth="1"/>
    <col min="529" max="529" width="13" style="2" customWidth="1"/>
    <col min="530" max="548" width="8" style="2" customWidth="1"/>
    <col min="549" max="768" width="12.625" style="2"/>
    <col min="769" max="769" width="3.875" style="2" customWidth="1"/>
    <col min="770" max="770" width="52.5" style="2" customWidth="1"/>
    <col min="771" max="771" width="15.875" style="2" customWidth="1"/>
    <col min="772" max="772" width="11.875" style="2" customWidth="1"/>
    <col min="773" max="773" width="12.5" style="2" customWidth="1"/>
    <col min="774" max="774" width="17.875" style="2" customWidth="1"/>
    <col min="775" max="775" width="19" style="2" customWidth="1"/>
    <col min="776" max="776" width="12.875" style="2" customWidth="1"/>
    <col min="777" max="777" width="11.875" style="2" customWidth="1"/>
    <col min="778" max="778" width="12.5" style="2" customWidth="1"/>
    <col min="779" max="780" width="16" style="2" customWidth="1"/>
    <col min="781" max="781" width="21" style="2" customWidth="1"/>
    <col min="782" max="782" width="23.625" style="2" customWidth="1"/>
    <col min="783" max="783" width="26.375" style="2" customWidth="1"/>
    <col min="784" max="784" width="29.375" style="2" customWidth="1"/>
    <col min="785" max="785" width="13" style="2" customWidth="1"/>
    <col min="786" max="804" width="8" style="2" customWidth="1"/>
    <col min="805" max="1024" width="12.625" style="2"/>
    <col min="1025" max="1025" width="3.875" style="2" customWidth="1"/>
    <col min="1026" max="1026" width="52.5" style="2" customWidth="1"/>
    <col min="1027" max="1027" width="15.875" style="2" customWidth="1"/>
    <col min="1028" max="1028" width="11.875" style="2" customWidth="1"/>
    <col min="1029" max="1029" width="12.5" style="2" customWidth="1"/>
    <col min="1030" max="1030" width="17.875" style="2" customWidth="1"/>
    <col min="1031" max="1031" width="19" style="2" customWidth="1"/>
    <col min="1032" max="1032" width="12.875" style="2" customWidth="1"/>
    <col min="1033" max="1033" width="11.875" style="2" customWidth="1"/>
    <col min="1034" max="1034" width="12.5" style="2" customWidth="1"/>
    <col min="1035" max="1036" width="16" style="2" customWidth="1"/>
    <col min="1037" max="1037" width="21" style="2" customWidth="1"/>
    <col min="1038" max="1038" width="23.625" style="2" customWidth="1"/>
    <col min="1039" max="1039" width="26.375" style="2" customWidth="1"/>
    <col min="1040" max="1040" width="29.375" style="2" customWidth="1"/>
    <col min="1041" max="1041" width="13" style="2" customWidth="1"/>
    <col min="1042" max="1060" width="8" style="2" customWidth="1"/>
    <col min="1061" max="1280" width="12.625" style="2"/>
    <col min="1281" max="1281" width="3.875" style="2" customWidth="1"/>
    <col min="1282" max="1282" width="52.5" style="2" customWidth="1"/>
    <col min="1283" max="1283" width="15.875" style="2" customWidth="1"/>
    <col min="1284" max="1284" width="11.875" style="2" customWidth="1"/>
    <col min="1285" max="1285" width="12.5" style="2" customWidth="1"/>
    <col min="1286" max="1286" width="17.875" style="2" customWidth="1"/>
    <col min="1287" max="1287" width="19" style="2" customWidth="1"/>
    <col min="1288" max="1288" width="12.875" style="2" customWidth="1"/>
    <col min="1289" max="1289" width="11.875" style="2" customWidth="1"/>
    <col min="1290" max="1290" width="12.5" style="2" customWidth="1"/>
    <col min="1291" max="1292" width="16" style="2" customWidth="1"/>
    <col min="1293" max="1293" width="21" style="2" customWidth="1"/>
    <col min="1294" max="1294" width="23.625" style="2" customWidth="1"/>
    <col min="1295" max="1295" width="26.375" style="2" customWidth="1"/>
    <col min="1296" max="1296" width="29.375" style="2" customWidth="1"/>
    <col min="1297" max="1297" width="13" style="2" customWidth="1"/>
    <col min="1298" max="1316" width="8" style="2" customWidth="1"/>
    <col min="1317" max="1536" width="12.625" style="2"/>
    <col min="1537" max="1537" width="3.875" style="2" customWidth="1"/>
    <col min="1538" max="1538" width="52.5" style="2" customWidth="1"/>
    <col min="1539" max="1539" width="15.875" style="2" customWidth="1"/>
    <col min="1540" max="1540" width="11.875" style="2" customWidth="1"/>
    <col min="1541" max="1541" width="12.5" style="2" customWidth="1"/>
    <col min="1542" max="1542" width="17.875" style="2" customWidth="1"/>
    <col min="1543" max="1543" width="19" style="2" customWidth="1"/>
    <col min="1544" max="1544" width="12.875" style="2" customWidth="1"/>
    <col min="1545" max="1545" width="11.875" style="2" customWidth="1"/>
    <col min="1546" max="1546" width="12.5" style="2" customWidth="1"/>
    <col min="1547" max="1548" width="16" style="2" customWidth="1"/>
    <col min="1549" max="1549" width="21" style="2" customWidth="1"/>
    <col min="1550" max="1550" width="23.625" style="2" customWidth="1"/>
    <col min="1551" max="1551" width="26.375" style="2" customWidth="1"/>
    <col min="1552" max="1552" width="29.375" style="2" customWidth="1"/>
    <col min="1553" max="1553" width="13" style="2" customWidth="1"/>
    <col min="1554" max="1572" width="8" style="2" customWidth="1"/>
    <col min="1573" max="1792" width="12.625" style="2"/>
    <col min="1793" max="1793" width="3.875" style="2" customWidth="1"/>
    <col min="1794" max="1794" width="52.5" style="2" customWidth="1"/>
    <col min="1795" max="1795" width="15.875" style="2" customWidth="1"/>
    <col min="1796" max="1796" width="11.875" style="2" customWidth="1"/>
    <col min="1797" max="1797" width="12.5" style="2" customWidth="1"/>
    <col min="1798" max="1798" width="17.875" style="2" customWidth="1"/>
    <col min="1799" max="1799" width="19" style="2" customWidth="1"/>
    <col min="1800" max="1800" width="12.875" style="2" customWidth="1"/>
    <col min="1801" max="1801" width="11.875" style="2" customWidth="1"/>
    <col min="1802" max="1802" width="12.5" style="2" customWidth="1"/>
    <col min="1803" max="1804" width="16" style="2" customWidth="1"/>
    <col min="1805" max="1805" width="21" style="2" customWidth="1"/>
    <col min="1806" max="1806" width="23.625" style="2" customWidth="1"/>
    <col min="1807" max="1807" width="26.375" style="2" customWidth="1"/>
    <col min="1808" max="1808" width="29.375" style="2" customWidth="1"/>
    <col min="1809" max="1809" width="13" style="2" customWidth="1"/>
    <col min="1810" max="1828" width="8" style="2" customWidth="1"/>
    <col min="1829" max="2048" width="12.625" style="2"/>
    <col min="2049" max="2049" width="3.875" style="2" customWidth="1"/>
    <col min="2050" max="2050" width="52.5" style="2" customWidth="1"/>
    <col min="2051" max="2051" width="15.875" style="2" customWidth="1"/>
    <col min="2052" max="2052" width="11.875" style="2" customWidth="1"/>
    <col min="2053" max="2053" width="12.5" style="2" customWidth="1"/>
    <col min="2054" max="2054" width="17.875" style="2" customWidth="1"/>
    <col min="2055" max="2055" width="19" style="2" customWidth="1"/>
    <col min="2056" max="2056" width="12.875" style="2" customWidth="1"/>
    <col min="2057" max="2057" width="11.875" style="2" customWidth="1"/>
    <col min="2058" max="2058" width="12.5" style="2" customWidth="1"/>
    <col min="2059" max="2060" width="16" style="2" customWidth="1"/>
    <col min="2061" max="2061" width="21" style="2" customWidth="1"/>
    <col min="2062" max="2062" width="23.625" style="2" customWidth="1"/>
    <col min="2063" max="2063" width="26.375" style="2" customWidth="1"/>
    <col min="2064" max="2064" width="29.375" style="2" customWidth="1"/>
    <col min="2065" max="2065" width="13" style="2" customWidth="1"/>
    <col min="2066" max="2084" width="8" style="2" customWidth="1"/>
    <col min="2085" max="2304" width="12.625" style="2"/>
    <col min="2305" max="2305" width="3.875" style="2" customWidth="1"/>
    <col min="2306" max="2306" width="52.5" style="2" customWidth="1"/>
    <col min="2307" max="2307" width="15.875" style="2" customWidth="1"/>
    <col min="2308" max="2308" width="11.875" style="2" customWidth="1"/>
    <col min="2309" max="2309" width="12.5" style="2" customWidth="1"/>
    <col min="2310" max="2310" width="17.875" style="2" customWidth="1"/>
    <col min="2311" max="2311" width="19" style="2" customWidth="1"/>
    <col min="2312" max="2312" width="12.875" style="2" customWidth="1"/>
    <col min="2313" max="2313" width="11.875" style="2" customWidth="1"/>
    <col min="2314" max="2314" width="12.5" style="2" customWidth="1"/>
    <col min="2315" max="2316" width="16" style="2" customWidth="1"/>
    <col min="2317" max="2317" width="21" style="2" customWidth="1"/>
    <col min="2318" max="2318" width="23.625" style="2" customWidth="1"/>
    <col min="2319" max="2319" width="26.375" style="2" customWidth="1"/>
    <col min="2320" max="2320" width="29.375" style="2" customWidth="1"/>
    <col min="2321" max="2321" width="13" style="2" customWidth="1"/>
    <col min="2322" max="2340" width="8" style="2" customWidth="1"/>
    <col min="2341" max="2560" width="12.625" style="2"/>
    <col min="2561" max="2561" width="3.875" style="2" customWidth="1"/>
    <col min="2562" max="2562" width="52.5" style="2" customWidth="1"/>
    <col min="2563" max="2563" width="15.875" style="2" customWidth="1"/>
    <col min="2564" max="2564" width="11.875" style="2" customWidth="1"/>
    <col min="2565" max="2565" width="12.5" style="2" customWidth="1"/>
    <col min="2566" max="2566" width="17.875" style="2" customWidth="1"/>
    <col min="2567" max="2567" width="19" style="2" customWidth="1"/>
    <col min="2568" max="2568" width="12.875" style="2" customWidth="1"/>
    <col min="2569" max="2569" width="11.875" style="2" customWidth="1"/>
    <col min="2570" max="2570" width="12.5" style="2" customWidth="1"/>
    <col min="2571" max="2572" width="16" style="2" customWidth="1"/>
    <col min="2573" max="2573" width="21" style="2" customWidth="1"/>
    <col min="2574" max="2574" width="23.625" style="2" customWidth="1"/>
    <col min="2575" max="2575" width="26.375" style="2" customWidth="1"/>
    <col min="2576" max="2576" width="29.375" style="2" customWidth="1"/>
    <col min="2577" max="2577" width="13" style="2" customWidth="1"/>
    <col min="2578" max="2596" width="8" style="2" customWidth="1"/>
    <col min="2597" max="2816" width="12.625" style="2"/>
    <col min="2817" max="2817" width="3.875" style="2" customWidth="1"/>
    <col min="2818" max="2818" width="52.5" style="2" customWidth="1"/>
    <col min="2819" max="2819" width="15.875" style="2" customWidth="1"/>
    <col min="2820" max="2820" width="11.875" style="2" customWidth="1"/>
    <col min="2821" max="2821" width="12.5" style="2" customWidth="1"/>
    <col min="2822" max="2822" width="17.875" style="2" customWidth="1"/>
    <col min="2823" max="2823" width="19" style="2" customWidth="1"/>
    <col min="2824" max="2824" width="12.875" style="2" customWidth="1"/>
    <col min="2825" max="2825" width="11.875" style="2" customWidth="1"/>
    <col min="2826" max="2826" width="12.5" style="2" customWidth="1"/>
    <col min="2827" max="2828" width="16" style="2" customWidth="1"/>
    <col min="2829" max="2829" width="21" style="2" customWidth="1"/>
    <col min="2830" max="2830" width="23.625" style="2" customWidth="1"/>
    <col min="2831" max="2831" width="26.375" style="2" customWidth="1"/>
    <col min="2832" max="2832" width="29.375" style="2" customWidth="1"/>
    <col min="2833" max="2833" width="13" style="2" customWidth="1"/>
    <col min="2834" max="2852" width="8" style="2" customWidth="1"/>
    <col min="2853" max="3072" width="12.625" style="2"/>
    <col min="3073" max="3073" width="3.875" style="2" customWidth="1"/>
    <col min="3074" max="3074" width="52.5" style="2" customWidth="1"/>
    <col min="3075" max="3075" width="15.875" style="2" customWidth="1"/>
    <col min="3076" max="3076" width="11.875" style="2" customWidth="1"/>
    <col min="3077" max="3077" width="12.5" style="2" customWidth="1"/>
    <col min="3078" max="3078" width="17.875" style="2" customWidth="1"/>
    <col min="3079" max="3079" width="19" style="2" customWidth="1"/>
    <col min="3080" max="3080" width="12.875" style="2" customWidth="1"/>
    <col min="3081" max="3081" width="11.875" style="2" customWidth="1"/>
    <col min="3082" max="3082" width="12.5" style="2" customWidth="1"/>
    <col min="3083" max="3084" width="16" style="2" customWidth="1"/>
    <col min="3085" max="3085" width="21" style="2" customWidth="1"/>
    <col min="3086" max="3086" width="23.625" style="2" customWidth="1"/>
    <col min="3087" max="3087" width="26.375" style="2" customWidth="1"/>
    <col min="3088" max="3088" width="29.375" style="2" customWidth="1"/>
    <col min="3089" max="3089" width="13" style="2" customWidth="1"/>
    <col min="3090" max="3108" width="8" style="2" customWidth="1"/>
    <col min="3109" max="3328" width="12.625" style="2"/>
    <col min="3329" max="3329" width="3.875" style="2" customWidth="1"/>
    <col min="3330" max="3330" width="52.5" style="2" customWidth="1"/>
    <col min="3331" max="3331" width="15.875" style="2" customWidth="1"/>
    <col min="3332" max="3332" width="11.875" style="2" customWidth="1"/>
    <col min="3333" max="3333" width="12.5" style="2" customWidth="1"/>
    <col min="3334" max="3334" width="17.875" style="2" customWidth="1"/>
    <col min="3335" max="3335" width="19" style="2" customWidth="1"/>
    <col min="3336" max="3336" width="12.875" style="2" customWidth="1"/>
    <col min="3337" max="3337" width="11.875" style="2" customWidth="1"/>
    <col min="3338" max="3338" width="12.5" style="2" customWidth="1"/>
    <col min="3339" max="3340" width="16" style="2" customWidth="1"/>
    <col min="3341" max="3341" width="21" style="2" customWidth="1"/>
    <col min="3342" max="3342" width="23.625" style="2" customWidth="1"/>
    <col min="3343" max="3343" width="26.375" style="2" customWidth="1"/>
    <col min="3344" max="3344" width="29.375" style="2" customWidth="1"/>
    <col min="3345" max="3345" width="13" style="2" customWidth="1"/>
    <col min="3346" max="3364" width="8" style="2" customWidth="1"/>
    <col min="3365" max="3584" width="12.625" style="2"/>
    <col min="3585" max="3585" width="3.875" style="2" customWidth="1"/>
    <col min="3586" max="3586" width="52.5" style="2" customWidth="1"/>
    <col min="3587" max="3587" width="15.875" style="2" customWidth="1"/>
    <col min="3588" max="3588" width="11.875" style="2" customWidth="1"/>
    <col min="3589" max="3589" width="12.5" style="2" customWidth="1"/>
    <col min="3590" max="3590" width="17.875" style="2" customWidth="1"/>
    <col min="3591" max="3591" width="19" style="2" customWidth="1"/>
    <col min="3592" max="3592" width="12.875" style="2" customWidth="1"/>
    <col min="3593" max="3593" width="11.875" style="2" customWidth="1"/>
    <col min="3594" max="3594" width="12.5" style="2" customWidth="1"/>
    <col min="3595" max="3596" width="16" style="2" customWidth="1"/>
    <col min="3597" max="3597" width="21" style="2" customWidth="1"/>
    <col min="3598" max="3598" width="23.625" style="2" customWidth="1"/>
    <col min="3599" max="3599" width="26.375" style="2" customWidth="1"/>
    <col min="3600" max="3600" width="29.375" style="2" customWidth="1"/>
    <col min="3601" max="3601" width="13" style="2" customWidth="1"/>
    <col min="3602" max="3620" width="8" style="2" customWidth="1"/>
    <col min="3621" max="3840" width="12.625" style="2"/>
    <col min="3841" max="3841" width="3.875" style="2" customWidth="1"/>
    <col min="3842" max="3842" width="52.5" style="2" customWidth="1"/>
    <col min="3843" max="3843" width="15.875" style="2" customWidth="1"/>
    <col min="3844" max="3844" width="11.875" style="2" customWidth="1"/>
    <col min="3845" max="3845" width="12.5" style="2" customWidth="1"/>
    <col min="3846" max="3846" width="17.875" style="2" customWidth="1"/>
    <col min="3847" max="3847" width="19" style="2" customWidth="1"/>
    <col min="3848" max="3848" width="12.875" style="2" customWidth="1"/>
    <col min="3849" max="3849" width="11.875" style="2" customWidth="1"/>
    <col min="3850" max="3850" width="12.5" style="2" customWidth="1"/>
    <col min="3851" max="3852" width="16" style="2" customWidth="1"/>
    <col min="3853" max="3853" width="21" style="2" customWidth="1"/>
    <col min="3854" max="3854" width="23.625" style="2" customWidth="1"/>
    <col min="3855" max="3855" width="26.375" style="2" customWidth="1"/>
    <col min="3856" max="3856" width="29.375" style="2" customWidth="1"/>
    <col min="3857" max="3857" width="13" style="2" customWidth="1"/>
    <col min="3858" max="3876" width="8" style="2" customWidth="1"/>
    <col min="3877" max="4096" width="12.625" style="2"/>
    <col min="4097" max="4097" width="3.875" style="2" customWidth="1"/>
    <col min="4098" max="4098" width="52.5" style="2" customWidth="1"/>
    <col min="4099" max="4099" width="15.875" style="2" customWidth="1"/>
    <col min="4100" max="4100" width="11.875" style="2" customWidth="1"/>
    <col min="4101" max="4101" width="12.5" style="2" customWidth="1"/>
    <col min="4102" max="4102" width="17.875" style="2" customWidth="1"/>
    <col min="4103" max="4103" width="19" style="2" customWidth="1"/>
    <col min="4104" max="4104" width="12.875" style="2" customWidth="1"/>
    <col min="4105" max="4105" width="11.875" style="2" customWidth="1"/>
    <col min="4106" max="4106" width="12.5" style="2" customWidth="1"/>
    <col min="4107" max="4108" width="16" style="2" customWidth="1"/>
    <col min="4109" max="4109" width="21" style="2" customWidth="1"/>
    <col min="4110" max="4110" width="23.625" style="2" customWidth="1"/>
    <col min="4111" max="4111" width="26.375" style="2" customWidth="1"/>
    <col min="4112" max="4112" width="29.375" style="2" customWidth="1"/>
    <col min="4113" max="4113" width="13" style="2" customWidth="1"/>
    <col min="4114" max="4132" width="8" style="2" customWidth="1"/>
    <col min="4133" max="4352" width="12.625" style="2"/>
    <col min="4353" max="4353" width="3.875" style="2" customWidth="1"/>
    <col min="4354" max="4354" width="52.5" style="2" customWidth="1"/>
    <col min="4355" max="4355" width="15.875" style="2" customWidth="1"/>
    <col min="4356" max="4356" width="11.875" style="2" customWidth="1"/>
    <col min="4357" max="4357" width="12.5" style="2" customWidth="1"/>
    <col min="4358" max="4358" width="17.875" style="2" customWidth="1"/>
    <col min="4359" max="4359" width="19" style="2" customWidth="1"/>
    <col min="4360" max="4360" width="12.875" style="2" customWidth="1"/>
    <col min="4361" max="4361" width="11.875" style="2" customWidth="1"/>
    <col min="4362" max="4362" width="12.5" style="2" customWidth="1"/>
    <col min="4363" max="4364" width="16" style="2" customWidth="1"/>
    <col min="4365" max="4365" width="21" style="2" customWidth="1"/>
    <col min="4366" max="4366" width="23.625" style="2" customWidth="1"/>
    <col min="4367" max="4367" width="26.375" style="2" customWidth="1"/>
    <col min="4368" max="4368" width="29.375" style="2" customWidth="1"/>
    <col min="4369" max="4369" width="13" style="2" customWidth="1"/>
    <col min="4370" max="4388" width="8" style="2" customWidth="1"/>
    <col min="4389" max="4608" width="12.625" style="2"/>
    <col min="4609" max="4609" width="3.875" style="2" customWidth="1"/>
    <col min="4610" max="4610" width="52.5" style="2" customWidth="1"/>
    <col min="4611" max="4611" width="15.875" style="2" customWidth="1"/>
    <col min="4612" max="4612" width="11.875" style="2" customWidth="1"/>
    <col min="4613" max="4613" width="12.5" style="2" customWidth="1"/>
    <col min="4614" max="4614" width="17.875" style="2" customWidth="1"/>
    <col min="4615" max="4615" width="19" style="2" customWidth="1"/>
    <col min="4616" max="4616" width="12.875" style="2" customWidth="1"/>
    <col min="4617" max="4617" width="11.875" style="2" customWidth="1"/>
    <col min="4618" max="4618" width="12.5" style="2" customWidth="1"/>
    <col min="4619" max="4620" width="16" style="2" customWidth="1"/>
    <col min="4621" max="4621" width="21" style="2" customWidth="1"/>
    <col min="4622" max="4622" width="23.625" style="2" customWidth="1"/>
    <col min="4623" max="4623" width="26.375" style="2" customWidth="1"/>
    <col min="4624" max="4624" width="29.375" style="2" customWidth="1"/>
    <col min="4625" max="4625" width="13" style="2" customWidth="1"/>
    <col min="4626" max="4644" width="8" style="2" customWidth="1"/>
    <col min="4645" max="4864" width="12.625" style="2"/>
    <col min="4865" max="4865" width="3.875" style="2" customWidth="1"/>
    <col min="4866" max="4866" width="52.5" style="2" customWidth="1"/>
    <col min="4867" max="4867" width="15.875" style="2" customWidth="1"/>
    <col min="4868" max="4868" width="11.875" style="2" customWidth="1"/>
    <col min="4869" max="4869" width="12.5" style="2" customWidth="1"/>
    <col min="4870" max="4870" width="17.875" style="2" customWidth="1"/>
    <col min="4871" max="4871" width="19" style="2" customWidth="1"/>
    <col min="4872" max="4872" width="12.875" style="2" customWidth="1"/>
    <col min="4873" max="4873" width="11.875" style="2" customWidth="1"/>
    <col min="4874" max="4874" width="12.5" style="2" customWidth="1"/>
    <col min="4875" max="4876" width="16" style="2" customWidth="1"/>
    <col min="4877" max="4877" width="21" style="2" customWidth="1"/>
    <col min="4878" max="4878" width="23.625" style="2" customWidth="1"/>
    <col min="4879" max="4879" width="26.375" style="2" customWidth="1"/>
    <col min="4880" max="4880" width="29.375" style="2" customWidth="1"/>
    <col min="4881" max="4881" width="13" style="2" customWidth="1"/>
    <col min="4882" max="4900" width="8" style="2" customWidth="1"/>
    <col min="4901" max="5120" width="12.625" style="2"/>
    <col min="5121" max="5121" width="3.875" style="2" customWidth="1"/>
    <col min="5122" max="5122" width="52.5" style="2" customWidth="1"/>
    <col min="5123" max="5123" width="15.875" style="2" customWidth="1"/>
    <col min="5124" max="5124" width="11.875" style="2" customWidth="1"/>
    <col min="5125" max="5125" width="12.5" style="2" customWidth="1"/>
    <col min="5126" max="5126" width="17.875" style="2" customWidth="1"/>
    <col min="5127" max="5127" width="19" style="2" customWidth="1"/>
    <col min="5128" max="5128" width="12.875" style="2" customWidth="1"/>
    <col min="5129" max="5129" width="11.875" style="2" customWidth="1"/>
    <col min="5130" max="5130" width="12.5" style="2" customWidth="1"/>
    <col min="5131" max="5132" width="16" style="2" customWidth="1"/>
    <col min="5133" max="5133" width="21" style="2" customWidth="1"/>
    <col min="5134" max="5134" width="23.625" style="2" customWidth="1"/>
    <col min="5135" max="5135" width="26.375" style="2" customWidth="1"/>
    <col min="5136" max="5136" width="29.375" style="2" customWidth="1"/>
    <col min="5137" max="5137" width="13" style="2" customWidth="1"/>
    <col min="5138" max="5156" width="8" style="2" customWidth="1"/>
    <col min="5157" max="5376" width="12.625" style="2"/>
    <col min="5377" max="5377" width="3.875" style="2" customWidth="1"/>
    <col min="5378" max="5378" width="52.5" style="2" customWidth="1"/>
    <col min="5379" max="5379" width="15.875" style="2" customWidth="1"/>
    <col min="5380" max="5380" width="11.875" style="2" customWidth="1"/>
    <col min="5381" max="5381" width="12.5" style="2" customWidth="1"/>
    <col min="5382" max="5382" width="17.875" style="2" customWidth="1"/>
    <col min="5383" max="5383" width="19" style="2" customWidth="1"/>
    <col min="5384" max="5384" width="12.875" style="2" customWidth="1"/>
    <col min="5385" max="5385" width="11.875" style="2" customWidth="1"/>
    <col min="5386" max="5386" width="12.5" style="2" customWidth="1"/>
    <col min="5387" max="5388" width="16" style="2" customWidth="1"/>
    <col min="5389" max="5389" width="21" style="2" customWidth="1"/>
    <col min="5390" max="5390" width="23.625" style="2" customWidth="1"/>
    <col min="5391" max="5391" width="26.375" style="2" customWidth="1"/>
    <col min="5392" max="5392" width="29.375" style="2" customWidth="1"/>
    <col min="5393" max="5393" width="13" style="2" customWidth="1"/>
    <col min="5394" max="5412" width="8" style="2" customWidth="1"/>
    <col min="5413" max="5632" width="12.625" style="2"/>
    <col min="5633" max="5633" width="3.875" style="2" customWidth="1"/>
    <col min="5634" max="5634" width="52.5" style="2" customWidth="1"/>
    <col min="5635" max="5635" width="15.875" style="2" customWidth="1"/>
    <col min="5636" max="5636" width="11.875" style="2" customWidth="1"/>
    <col min="5637" max="5637" width="12.5" style="2" customWidth="1"/>
    <col min="5638" max="5638" width="17.875" style="2" customWidth="1"/>
    <col min="5639" max="5639" width="19" style="2" customWidth="1"/>
    <col min="5640" max="5640" width="12.875" style="2" customWidth="1"/>
    <col min="5641" max="5641" width="11.875" style="2" customWidth="1"/>
    <col min="5642" max="5642" width="12.5" style="2" customWidth="1"/>
    <col min="5643" max="5644" width="16" style="2" customWidth="1"/>
    <col min="5645" max="5645" width="21" style="2" customWidth="1"/>
    <col min="5646" max="5646" width="23.625" style="2" customWidth="1"/>
    <col min="5647" max="5647" width="26.375" style="2" customWidth="1"/>
    <col min="5648" max="5648" width="29.375" style="2" customWidth="1"/>
    <col min="5649" max="5649" width="13" style="2" customWidth="1"/>
    <col min="5650" max="5668" width="8" style="2" customWidth="1"/>
    <col min="5669" max="5888" width="12.625" style="2"/>
    <col min="5889" max="5889" width="3.875" style="2" customWidth="1"/>
    <col min="5890" max="5890" width="52.5" style="2" customWidth="1"/>
    <col min="5891" max="5891" width="15.875" style="2" customWidth="1"/>
    <col min="5892" max="5892" width="11.875" style="2" customWidth="1"/>
    <col min="5893" max="5893" width="12.5" style="2" customWidth="1"/>
    <col min="5894" max="5894" width="17.875" style="2" customWidth="1"/>
    <col min="5895" max="5895" width="19" style="2" customWidth="1"/>
    <col min="5896" max="5896" width="12.875" style="2" customWidth="1"/>
    <col min="5897" max="5897" width="11.875" style="2" customWidth="1"/>
    <col min="5898" max="5898" width="12.5" style="2" customWidth="1"/>
    <col min="5899" max="5900" width="16" style="2" customWidth="1"/>
    <col min="5901" max="5901" width="21" style="2" customWidth="1"/>
    <col min="5902" max="5902" width="23.625" style="2" customWidth="1"/>
    <col min="5903" max="5903" width="26.375" style="2" customWidth="1"/>
    <col min="5904" max="5904" width="29.375" style="2" customWidth="1"/>
    <col min="5905" max="5905" width="13" style="2" customWidth="1"/>
    <col min="5906" max="5924" width="8" style="2" customWidth="1"/>
    <col min="5925" max="6144" width="12.625" style="2"/>
    <col min="6145" max="6145" width="3.875" style="2" customWidth="1"/>
    <col min="6146" max="6146" width="52.5" style="2" customWidth="1"/>
    <col min="6147" max="6147" width="15.875" style="2" customWidth="1"/>
    <col min="6148" max="6148" width="11.875" style="2" customWidth="1"/>
    <col min="6149" max="6149" width="12.5" style="2" customWidth="1"/>
    <col min="6150" max="6150" width="17.875" style="2" customWidth="1"/>
    <col min="6151" max="6151" width="19" style="2" customWidth="1"/>
    <col min="6152" max="6152" width="12.875" style="2" customWidth="1"/>
    <col min="6153" max="6153" width="11.875" style="2" customWidth="1"/>
    <col min="6154" max="6154" width="12.5" style="2" customWidth="1"/>
    <col min="6155" max="6156" width="16" style="2" customWidth="1"/>
    <col min="6157" max="6157" width="21" style="2" customWidth="1"/>
    <col min="6158" max="6158" width="23.625" style="2" customWidth="1"/>
    <col min="6159" max="6159" width="26.375" style="2" customWidth="1"/>
    <col min="6160" max="6160" width="29.375" style="2" customWidth="1"/>
    <col min="6161" max="6161" width="13" style="2" customWidth="1"/>
    <col min="6162" max="6180" width="8" style="2" customWidth="1"/>
    <col min="6181" max="6400" width="12.625" style="2"/>
    <col min="6401" max="6401" width="3.875" style="2" customWidth="1"/>
    <col min="6402" max="6402" width="52.5" style="2" customWidth="1"/>
    <col min="6403" max="6403" width="15.875" style="2" customWidth="1"/>
    <col min="6404" max="6404" width="11.875" style="2" customWidth="1"/>
    <col min="6405" max="6405" width="12.5" style="2" customWidth="1"/>
    <col min="6406" max="6406" width="17.875" style="2" customWidth="1"/>
    <col min="6407" max="6407" width="19" style="2" customWidth="1"/>
    <col min="6408" max="6408" width="12.875" style="2" customWidth="1"/>
    <col min="6409" max="6409" width="11.875" style="2" customWidth="1"/>
    <col min="6410" max="6410" width="12.5" style="2" customWidth="1"/>
    <col min="6411" max="6412" width="16" style="2" customWidth="1"/>
    <col min="6413" max="6413" width="21" style="2" customWidth="1"/>
    <col min="6414" max="6414" width="23.625" style="2" customWidth="1"/>
    <col min="6415" max="6415" width="26.375" style="2" customWidth="1"/>
    <col min="6416" max="6416" width="29.375" style="2" customWidth="1"/>
    <col min="6417" max="6417" width="13" style="2" customWidth="1"/>
    <col min="6418" max="6436" width="8" style="2" customWidth="1"/>
    <col min="6437" max="6656" width="12.625" style="2"/>
    <col min="6657" max="6657" width="3.875" style="2" customWidth="1"/>
    <col min="6658" max="6658" width="52.5" style="2" customWidth="1"/>
    <col min="6659" max="6659" width="15.875" style="2" customWidth="1"/>
    <col min="6660" max="6660" width="11.875" style="2" customWidth="1"/>
    <col min="6661" max="6661" width="12.5" style="2" customWidth="1"/>
    <col min="6662" max="6662" width="17.875" style="2" customWidth="1"/>
    <col min="6663" max="6663" width="19" style="2" customWidth="1"/>
    <col min="6664" max="6664" width="12.875" style="2" customWidth="1"/>
    <col min="6665" max="6665" width="11.875" style="2" customWidth="1"/>
    <col min="6666" max="6666" width="12.5" style="2" customWidth="1"/>
    <col min="6667" max="6668" width="16" style="2" customWidth="1"/>
    <col min="6669" max="6669" width="21" style="2" customWidth="1"/>
    <col min="6670" max="6670" width="23.625" style="2" customWidth="1"/>
    <col min="6671" max="6671" width="26.375" style="2" customWidth="1"/>
    <col min="6672" max="6672" width="29.375" style="2" customWidth="1"/>
    <col min="6673" max="6673" width="13" style="2" customWidth="1"/>
    <col min="6674" max="6692" width="8" style="2" customWidth="1"/>
    <col min="6693" max="6912" width="12.625" style="2"/>
    <col min="6913" max="6913" width="3.875" style="2" customWidth="1"/>
    <col min="6914" max="6914" width="52.5" style="2" customWidth="1"/>
    <col min="6915" max="6915" width="15.875" style="2" customWidth="1"/>
    <col min="6916" max="6916" width="11.875" style="2" customWidth="1"/>
    <col min="6917" max="6917" width="12.5" style="2" customWidth="1"/>
    <col min="6918" max="6918" width="17.875" style="2" customWidth="1"/>
    <col min="6919" max="6919" width="19" style="2" customWidth="1"/>
    <col min="6920" max="6920" width="12.875" style="2" customWidth="1"/>
    <col min="6921" max="6921" width="11.875" style="2" customWidth="1"/>
    <col min="6922" max="6922" width="12.5" style="2" customWidth="1"/>
    <col min="6923" max="6924" width="16" style="2" customWidth="1"/>
    <col min="6925" max="6925" width="21" style="2" customWidth="1"/>
    <col min="6926" max="6926" width="23.625" style="2" customWidth="1"/>
    <col min="6927" max="6927" width="26.375" style="2" customWidth="1"/>
    <col min="6928" max="6928" width="29.375" style="2" customWidth="1"/>
    <col min="6929" max="6929" width="13" style="2" customWidth="1"/>
    <col min="6930" max="6948" width="8" style="2" customWidth="1"/>
    <col min="6949" max="7168" width="12.625" style="2"/>
    <col min="7169" max="7169" width="3.875" style="2" customWidth="1"/>
    <col min="7170" max="7170" width="52.5" style="2" customWidth="1"/>
    <col min="7171" max="7171" width="15.875" style="2" customWidth="1"/>
    <col min="7172" max="7172" width="11.875" style="2" customWidth="1"/>
    <col min="7173" max="7173" width="12.5" style="2" customWidth="1"/>
    <col min="7174" max="7174" width="17.875" style="2" customWidth="1"/>
    <col min="7175" max="7175" width="19" style="2" customWidth="1"/>
    <col min="7176" max="7176" width="12.875" style="2" customWidth="1"/>
    <col min="7177" max="7177" width="11.875" style="2" customWidth="1"/>
    <col min="7178" max="7178" width="12.5" style="2" customWidth="1"/>
    <col min="7179" max="7180" width="16" style="2" customWidth="1"/>
    <col min="7181" max="7181" width="21" style="2" customWidth="1"/>
    <col min="7182" max="7182" width="23.625" style="2" customWidth="1"/>
    <col min="7183" max="7183" width="26.375" style="2" customWidth="1"/>
    <col min="7184" max="7184" width="29.375" style="2" customWidth="1"/>
    <col min="7185" max="7185" width="13" style="2" customWidth="1"/>
    <col min="7186" max="7204" width="8" style="2" customWidth="1"/>
    <col min="7205" max="7424" width="12.625" style="2"/>
    <col min="7425" max="7425" width="3.875" style="2" customWidth="1"/>
    <col min="7426" max="7426" width="52.5" style="2" customWidth="1"/>
    <col min="7427" max="7427" width="15.875" style="2" customWidth="1"/>
    <col min="7428" max="7428" width="11.875" style="2" customWidth="1"/>
    <col min="7429" max="7429" width="12.5" style="2" customWidth="1"/>
    <col min="7430" max="7430" width="17.875" style="2" customWidth="1"/>
    <col min="7431" max="7431" width="19" style="2" customWidth="1"/>
    <col min="7432" max="7432" width="12.875" style="2" customWidth="1"/>
    <col min="7433" max="7433" width="11.875" style="2" customWidth="1"/>
    <col min="7434" max="7434" width="12.5" style="2" customWidth="1"/>
    <col min="7435" max="7436" width="16" style="2" customWidth="1"/>
    <col min="7437" max="7437" width="21" style="2" customWidth="1"/>
    <col min="7438" max="7438" width="23.625" style="2" customWidth="1"/>
    <col min="7439" max="7439" width="26.375" style="2" customWidth="1"/>
    <col min="7440" max="7440" width="29.375" style="2" customWidth="1"/>
    <col min="7441" max="7441" width="13" style="2" customWidth="1"/>
    <col min="7442" max="7460" width="8" style="2" customWidth="1"/>
    <col min="7461" max="7680" width="12.625" style="2"/>
    <col min="7681" max="7681" width="3.875" style="2" customWidth="1"/>
    <col min="7682" max="7682" width="52.5" style="2" customWidth="1"/>
    <col min="7683" max="7683" width="15.875" style="2" customWidth="1"/>
    <col min="7684" max="7684" width="11.875" style="2" customWidth="1"/>
    <col min="7685" max="7685" width="12.5" style="2" customWidth="1"/>
    <col min="7686" max="7686" width="17.875" style="2" customWidth="1"/>
    <col min="7687" max="7687" width="19" style="2" customWidth="1"/>
    <col min="7688" max="7688" width="12.875" style="2" customWidth="1"/>
    <col min="7689" max="7689" width="11.875" style="2" customWidth="1"/>
    <col min="7690" max="7690" width="12.5" style="2" customWidth="1"/>
    <col min="7691" max="7692" width="16" style="2" customWidth="1"/>
    <col min="7693" max="7693" width="21" style="2" customWidth="1"/>
    <col min="7694" max="7694" width="23.625" style="2" customWidth="1"/>
    <col min="7695" max="7695" width="26.375" style="2" customWidth="1"/>
    <col min="7696" max="7696" width="29.375" style="2" customWidth="1"/>
    <col min="7697" max="7697" width="13" style="2" customWidth="1"/>
    <col min="7698" max="7716" width="8" style="2" customWidth="1"/>
    <col min="7717" max="7936" width="12.625" style="2"/>
    <col min="7937" max="7937" width="3.875" style="2" customWidth="1"/>
    <col min="7938" max="7938" width="52.5" style="2" customWidth="1"/>
    <col min="7939" max="7939" width="15.875" style="2" customWidth="1"/>
    <col min="7940" max="7940" width="11.875" style="2" customWidth="1"/>
    <col min="7941" max="7941" width="12.5" style="2" customWidth="1"/>
    <col min="7942" max="7942" width="17.875" style="2" customWidth="1"/>
    <col min="7943" max="7943" width="19" style="2" customWidth="1"/>
    <col min="7944" max="7944" width="12.875" style="2" customWidth="1"/>
    <col min="7945" max="7945" width="11.875" style="2" customWidth="1"/>
    <col min="7946" max="7946" width="12.5" style="2" customWidth="1"/>
    <col min="7947" max="7948" width="16" style="2" customWidth="1"/>
    <col min="7949" max="7949" width="21" style="2" customWidth="1"/>
    <col min="7950" max="7950" width="23.625" style="2" customWidth="1"/>
    <col min="7951" max="7951" width="26.375" style="2" customWidth="1"/>
    <col min="7952" max="7952" width="29.375" style="2" customWidth="1"/>
    <col min="7953" max="7953" width="13" style="2" customWidth="1"/>
    <col min="7954" max="7972" width="8" style="2" customWidth="1"/>
    <col min="7973" max="8192" width="12.625" style="2"/>
    <col min="8193" max="8193" width="3.875" style="2" customWidth="1"/>
    <col min="8194" max="8194" width="52.5" style="2" customWidth="1"/>
    <col min="8195" max="8195" width="15.875" style="2" customWidth="1"/>
    <col min="8196" max="8196" width="11.875" style="2" customWidth="1"/>
    <col min="8197" max="8197" width="12.5" style="2" customWidth="1"/>
    <col min="8198" max="8198" width="17.875" style="2" customWidth="1"/>
    <col min="8199" max="8199" width="19" style="2" customWidth="1"/>
    <col min="8200" max="8200" width="12.875" style="2" customWidth="1"/>
    <col min="8201" max="8201" width="11.875" style="2" customWidth="1"/>
    <col min="8202" max="8202" width="12.5" style="2" customWidth="1"/>
    <col min="8203" max="8204" width="16" style="2" customWidth="1"/>
    <col min="8205" max="8205" width="21" style="2" customWidth="1"/>
    <col min="8206" max="8206" width="23.625" style="2" customWidth="1"/>
    <col min="8207" max="8207" width="26.375" style="2" customWidth="1"/>
    <col min="8208" max="8208" width="29.375" style="2" customWidth="1"/>
    <col min="8209" max="8209" width="13" style="2" customWidth="1"/>
    <col min="8210" max="8228" width="8" style="2" customWidth="1"/>
    <col min="8229" max="8448" width="12.625" style="2"/>
    <col min="8449" max="8449" width="3.875" style="2" customWidth="1"/>
    <col min="8450" max="8450" width="52.5" style="2" customWidth="1"/>
    <col min="8451" max="8451" width="15.875" style="2" customWidth="1"/>
    <col min="8452" max="8452" width="11.875" style="2" customWidth="1"/>
    <col min="8453" max="8453" width="12.5" style="2" customWidth="1"/>
    <col min="8454" max="8454" width="17.875" style="2" customWidth="1"/>
    <col min="8455" max="8455" width="19" style="2" customWidth="1"/>
    <col min="8456" max="8456" width="12.875" style="2" customWidth="1"/>
    <col min="8457" max="8457" width="11.875" style="2" customWidth="1"/>
    <col min="8458" max="8458" width="12.5" style="2" customWidth="1"/>
    <col min="8459" max="8460" width="16" style="2" customWidth="1"/>
    <col min="8461" max="8461" width="21" style="2" customWidth="1"/>
    <col min="8462" max="8462" width="23.625" style="2" customWidth="1"/>
    <col min="8463" max="8463" width="26.375" style="2" customWidth="1"/>
    <col min="8464" max="8464" width="29.375" style="2" customWidth="1"/>
    <col min="8465" max="8465" width="13" style="2" customWidth="1"/>
    <col min="8466" max="8484" width="8" style="2" customWidth="1"/>
    <col min="8485" max="8704" width="12.625" style="2"/>
    <col min="8705" max="8705" width="3.875" style="2" customWidth="1"/>
    <col min="8706" max="8706" width="52.5" style="2" customWidth="1"/>
    <col min="8707" max="8707" width="15.875" style="2" customWidth="1"/>
    <col min="8708" max="8708" width="11.875" style="2" customWidth="1"/>
    <col min="8709" max="8709" width="12.5" style="2" customWidth="1"/>
    <col min="8710" max="8710" width="17.875" style="2" customWidth="1"/>
    <col min="8711" max="8711" width="19" style="2" customWidth="1"/>
    <col min="8712" max="8712" width="12.875" style="2" customWidth="1"/>
    <col min="8713" max="8713" width="11.875" style="2" customWidth="1"/>
    <col min="8714" max="8714" width="12.5" style="2" customWidth="1"/>
    <col min="8715" max="8716" width="16" style="2" customWidth="1"/>
    <col min="8717" max="8717" width="21" style="2" customWidth="1"/>
    <col min="8718" max="8718" width="23.625" style="2" customWidth="1"/>
    <col min="8719" max="8719" width="26.375" style="2" customWidth="1"/>
    <col min="8720" max="8720" width="29.375" style="2" customWidth="1"/>
    <col min="8721" max="8721" width="13" style="2" customWidth="1"/>
    <col min="8722" max="8740" width="8" style="2" customWidth="1"/>
    <col min="8741" max="8960" width="12.625" style="2"/>
    <col min="8961" max="8961" width="3.875" style="2" customWidth="1"/>
    <col min="8962" max="8962" width="52.5" style="2" customWidth="1"/>
    <col min="8963" max="8963" width="15.875" style="2" customWidth="1"/>
    <col min="8964" max="8964" width="11.875" style="2" customWidth="1"/>
    <col min="8965" max="8965" width="12.5" style="2" customWidth="1"/>
    <col min="8966" max="8966" width="17.875" style="2" customWidth="1"/>
    <col min="8967" max="8967" width="19" style="2" customWidth="1"/>
    <col min="8968" max="8968" width="12.875" style="2" customWidth="1"/>
    <col min="8969" max="8969" width="11.875" style="2" customWidth="1"/>
    <col min="8970" max="8970" width="12.5" style="2" customWidth="1"/>
    <col min="8971" max="8972" width="16" style="2" customWidth="1"/>
    <col min="8973" max="8973" width="21" style="2" customWidth="1"/>
    <col min="8974" max="8974" width="23.625" style="2" customWidth="1"/>
    <col min="8975" max="8975" width="26.375" style="2" customWidth="1"/>
    <col min="8976" max="8976" width="29.375" style="2" customWidth="1"/>
    <col min="8977" max="8977" width="13" style="2" customWidth="1"/>
    <col min="8978" max="8996" width="8" style="2" customWidth="1"/>
    <col min="8997" max="9216" width="12.625" style="2"/>
    <col min="9217" max="9217" width="3.875" style="2" customWidth="1"/>
    <col min="9218" max="9218" width="52.5" style="2" customWidth="1"/>
    <col min="9219" max="9219" width="15.875" style="2" customWidth="1"/>
    <col min="9220" max="9220" width="11.875" style="2" customWidth="1"/>
    <col min="9221" max="9221" width="12.5" style="2" customWidth="1"/>
    <col min="9222" max="9222" width="17.875" style="2" customWidth="1"/>
    <col min="9223" max="9223" width="19" style="2" customWidth="1"/>
    <col min="9224" max="9224" width="12.875" style="2" customWidth="1"/>
    <col min="9225" max="9225" width="11.875" style="2" customWidth="1"/>
    <col min="9226" max="9226" width="12.5" style="2" customWidth="1"/>
    <col min="9227" max="9228" width="16" style="2" customWidth="1"/>
    <col min="9229" max="9229" width="21" style="2" customWidth="1"/>
    <col min="9230" max="9230" width="23.625" style="2" customWidth="1"/>
    <col min="9231" max="9231" width="26.375" style="2" customWidth="1"/>
    <col min="9232" max="9232" width="29.375" style="2" customWidth="1"/>
    <col min="9233" max="9233" width="13" style="2" customWidth="1"/>
    <col min="9234" max="9252" width="8" style="2" customWidth="1"/>
    <col min="9253" max="9472" width="12.625" style="2"/>
    <col min="9473" max="9473" width="3.875" style="2" customWidth="1"/>
    <col min="9474" max="9474" width="52.5" style="2" customWidth="1"/>
    <col min="9475" max="9475" width="15.875" style="2" customWidth="1"/>
    <col min="9476" max="9476" width="11.875" style="2" customWidth="1"/>
    <col min="9477" max="9477" width="12.5" style="2" customWidth="1"/>
    <col min="9478" max="9478" width="17.875" style="2" customWidth="1"/>
    <col min="9479" max="9479" width="19" style="2" customWidth="1"/>
    <col min="9480" max="9480" width="12.875" style="2" customWidth="1"/>
    <col min="9481" max="9481" width="11.875" style="2" customWidth="1"/>
    <col min="9482" max="9482" width="12.5" style="2" customWidth="1"/>
    <col min="9483" max="9484" width="16" style="2" customWidth="1"/>
    <col min="9485" max="9485" width="21" style="2" customWidth="1"/>
    <col min="9486" max="9486" width="23.625" style="2" customWidth="1"/>
    <col min="9487" max="9487" width="26.375" style="2" customWidth="1"/>
    <col min="9488" max="9488" width="29.375" style="2" customWidth="1"/>
    <col min="9489" max="9489" width="13" style="2" customWidth="1"/>
    <col min="9490" max="9508" width="8" style="2" customWidth="1"/>
    <col min="9509" max="9728" width="12.625" style="2"/>
    <col min="9729" max="9729" width="3.875" style="2" customWidth="1"/>
    <col min="9730" max="9730" width="52.5" style="2" customWidth="1"/>
    <col min="9731" max="9731" width="15.875" style="2" customWidth="1"/>
    <col min="9732" max="9732" width="11.875" style="2" customWidth="1"/>
    <col min="9733" max="9733" width="12.5" style="2" customWidth="1"/>
    <col min="9734" max="9734" width="17.875" style="2" customWidth="1"/>
    <col min="9735" max="9735" width="19" style="2" customWidth="1"/>
    <col min="9736" max="9736" width="12.875" style="2" customWidth="1"/>
    <col min="9737" max="9737" width="11.875" style="2" customWidth="1"/>
    <col min="9738" max="9738" width="12.5" style="2" customWidth="1"/>
    <col min="9739" max="9740" width="16" style="2" customWidth="1"/>
    <col min="9741" max="9741" width="21" style="2" customWidth="1"/>
    <col min="9742" max="9742" width="23.625" style="2" customWidth="1"/>
    <col min="9743" max="9743" width="26.375" style="2" customWidth="1"/>
    <col min="9744" max="9744" width="29.375" style="2" customWidth="1"/>
    <col min="9745" max="9745" width="13" style="2" customWidth="1"/>
    <col min="9746" max="9764" width="8" style="2" customWidth="1"/>
    <col min="9765" max="9984" width="12.625" style="2"/>
    <col min="9985" max="9985" width="3.875" style="2" customWidth="1"/>
    <col min="9986" max="9986" width="52.5" style="2" customWidth="1"/>
    <col min="9987" max="9987" width="15.875" style="2" customWidth="1"/>
    <col min="9988" max="9988" width="11.875" style="2" customWidth="1"/>
    <col min="9989" max="9989" width="12.5" style="2" customWidth="1"/>
    <col min="9990" max="9990" width="17.875" style="2" customWidth="1"/>
    <col min="9991" max="9991" width="19" style="2" customWidth="1"/>
    <col min="9992" max="9992" width="12.875" style="2" customWidth="1"/>
    <col min="9993" max="9993" width="11.875" style="2" customWidth="1"/>
    <col min="9994" max="9994" width="12.5" style="2" customWidth="1"/>
    <col min="9995" max="9996" width="16" style="2" customWidth="1"/>
    <col min="9997" max="9997" width="21" style="2" customWidth="1"/>
    <col min="9998" max="9998" width="23.625" style="2" customWidth="1"/>
    <col min="9999" max="9999" width="26.375" style="2" customWidth="1"/>
    <col min="10000" max="10000" width="29.375" style="2" customWidth="1"/>
    <col min="10001" max="10001" width="13" style="2" customWidth="1"/>
    <col min="10002" max="10020" width="8" style="2" customWidth="1"/>
    <col min="10021" max="10240" width="12.625" style="2"/>
    <col min="10241" max="10241" width="3.875" style="2" customWidth="1"/>
    <col min="10242" max="10242" width="52.5" style="2" customWidth="1"/>
    <col min="10243" max="10243" width="15.875" style="2" customWidth="1"/>
    <col min="10244" max="10244" width="11.875" style="2" customWidth="1"/>
    <col min="10245" max="10245" width="12.5" style="2" customWidth="1"/>
    <col min="10246" max="10246" width="17.875" style="2" customWidth="1"/>
    <col min="10247" max="10247" width="19" style="2" customWidth="1"/>
    <col min="10248" max="10248" width="12.875" style="2" customWidth="1"/>
    <col min="10249" max="10249" width="11.875" style="2" customWidth="1"/>
    <col min="10250" max="10250" width="12.5" style="2" customWidth="1"/>
    <col min="10251" max="10252" width="16" style="2" customWidth="1"/>
    <col min="10253" max="10253" width="21" style="2" customWidth="1"/>
    <col min="10254" max="10254" width="23.625" style="2" customWidth="1"/>
    <col min="10255" max="10255" width="26.375" style="2" customWidth="1"/>
    <col min="10256" max="10256" width="29.375" style="2" customWidth="1"/>
    <col min="10257" max="10257" width="13" style="2" customWidth="1"/>
    <col min="10258" max="10276" width="8" style="2" customWidth="1"/>
    <col min="10277" max="10496" width="12.625" style="2"/>
    <col min="10497" max="10497" width="3.875" style="2" customWidth="1"/>
    <col min="10498" max="10498" width="52.5" style="2" customWidth="1"/>
    <col min="10499" max="10499" width="15.875" style="2" customWidth="1"/>
    <col min="10500" max="10500" width="11.875" style="2" customWidth="1"/>
    <col min="10501" max="10501" width="12.5" style="2" customWidth="1"/>
    <col min="10502" max="10502" width="17.875" style="2" customWidth="1"/>
    <col min="10503" max="10503" width="19" style="2" customWidth="1"/>
    <col min="10504" max="10504" width="12.875" style="2" customWidth="1"/>
    <col min="10505" max="10505" width="11.875" style="2" customWidth="1"/>
    <col min="10506" max="10506" width="12.5" style="2" customWidth="1"/>
    <col min="10507" max="10508" width="16" style="2" customWidth="1"/>
    <col min="10509" max="10509" width="21" style="2" customWidth="1"/>
    <col min="10510" max="10510" width="23.625" style="2" customWidth="1"/>
    <col min="10511" max="10511" width="26.375" style="2" customWidth="1"/>
    <col min="10512" max="10512" width="29.375" style="2" customWidth="1"/>
    <col min="10513" max="10513" width="13" style="2" customWidth="1"/>
    <col min="10514" max="10532" width="8" style="2" customWidth="1"/>
    <col min="10533" max="10752" width="12.625" style="2"/>
    <col min="10753" max="10753" width="3.875" style="2" customWidth="1"/>
    <col min="10754" max="10754" width="52.5" style="2" customWidth="1"/>
    <col min="10755" max="10755" width="15.875" style="2" customWidth="1"/>
    <col min="10756" max="10756" width="11.875" style="2" customWidth="1"/>
    <col min="10757" max="10757" width="12.5" style="2" customWidth="1"/>
    <col min="10758" max="10758" width="17.875" style="2" customWidth="1"/>
    <col min="10759" max="10759" width="19" style="2" customWidth="1"/>
    <col min="10760" max="10760" width="12.875" style="2" customWidth="1"/>
    <col min="10761" max="10761" width="11.875" style="2" customWidth="1"/>
    <col min="10762" max="10762" width="12.5" style="2" customWidth="1"/>
    <col min="10763" max="10764" width="16" style="2" customWidth="1"/>
    <col min="10765" max="10765" width="21" style="2" customWidth="1"/>
    <col min="10766" max="10766" width="23.625" style="2" customWidth="1"/>
    <col min="10767" max="10767" width="26.375" style="2" customWidth="1"/>
    <col min="10768" max="10768" width="29.375" style="2" customWidth="1"/>
    <col min="10769" max="10769" width="13" style="2" customWidth="1"/>
    <col min="10770" max="10788" width="8" style="2" customWidth="1"/>
    <col min="10789" max="11008" width="12.625" style="2"/>
    <col min="11009" max="11009" width="3.875" style="2" customWidth="1"/>
    <col min="11010" max="11010" width="52.5" style="2" customWidth="1"/>
    <col min="11011" max="11011" width="15.875" style="2" customWidth="1"/>
    <col min="11012" max="11012" width="11.875" style="2" customWidth="1"/>
    <col min="11013" max="11013" width="12.5" style="2" customWidth="1"/>
    <col min="11014" max="11014" width="17.875" style="2" customWidth="1"/>
    <col min="11015" max="11015" width="19" style="2" customWidth="1"/>
    <col min="11016" max="11016" width="12.875" style="2" customWidth="1"/>
    <col min="11017" max="11017" width="11.875" style="2" customWidth="1"/>
    <col min="11018" max="11018" width="12.5" style="2" customWidth="1"/>
    <col min="11019" max="11020" width="16" style="2" customWidth="1"/>
    <col min="11021" max="11021" width="21" style="2" customWidth="1"/>
    <col min="11022" max="11022" width="23.625" style="2" customWidth="1"/>
    <col min="11023" max="11023" width="26.375" style="2" customWidth="1"/>
    <col min="11024" max="11024" width="29.375" style="2" customWidth="1"/>
    <col min="11025" max="11025" width="13" style="2" customWidth="1"/>
    <col min="11026" max="11044" width="8" style="2" customWidth="1"/>
    <col min="11045" max="11264" width="12.625" style="2"/>
    <col min="11265" max="11265" width="3.875" style="2" customWidth="1"/>
    <col min="11266" max="11266" width="52.5" style="2" customWidth="1"/>
    <col min="11267" max="11267" width="15.875" style="2" customWidth="1"/>
    <col min="11268" max="11268" width="11.875" style="2" customWidth="1"/>
    <col min="11269" max="11269" width="12.5" style="2" customWidth="1"/>
    <col min="11270" max="11270" width="17.875" style="2" customWidth="1"/>
    <col min="11271" max="11271" width="19" style="2" customWidth="1"/>
    <col min="11272" max="11272" width="12.875" style="2" customWidth="1"/>
    <col min="11273" max="11273" width="11.875" style="2" customWidth="1"/>
    <col min="11274" max="11274" width="12.5" style="2" customWidth="1"/>
    <col min="11275" max="11276" width="16" style="2" customWidth="1"/>
    <col min="11277" max="11277" width="21" style="2" customWidth="1"/>
    <col min="11278" max="11278" width="23.625" style="2" customWidth="1"/>
    <col min="11279" max="11279" width="26.375" style="2" customWidth="1"/>
    <col min="11280" max="11280" width="29.375" style="2" customWidth="1"/>
    <col min="11281" max="11281" width="13" style="2" customWidth="1"/>
    <col min="11282" max="11300" width="8" style="2" customWidth="1"/>
    <col min="11301" max="11520" width="12.625" style="2"/>
    <col min="11521" max="11521" width="3.875" style="2" customWidth="1"/>
    <col min="11522" max="11522" width="52.5" style="2" customWidth="1"/>
    <col min="11523" max="11523" width="15.875" style="2" customWidth="1"/>
    <col min="11524" max="11524" width="11.875" style="2" customWidth="1"/>
    <col min="11525" max="11525" width="12.5" style="2" customWidth="1"/>
    <col min="11526" max="11526" width="17.875" style="2" customWidth="1"/>
    <col min="11527" max="11527" width="19" style="2" customWidth="1"/>
    <col min="11528" max="11528" width="12.875" style="2" customWidth="1"/>
    <col min="11529" max="11529" width="11.875" style="2" customWidth="1"/>
    <col min="11530" max="11530" width="12.5" style="2" customWidth="1"/>
    <col min="11531" max="11532" width="16" style="2" customWidth="1"/>
    <col min="11533" max="11533" width="21" style="2" customWidth="1"/>
    <col min="11534" max="11534" width="23.625" style="2" customWidth="1"/>
    <col min="11535" max="11535" width="26.375" style="2" customWidth="1"/>
    <col min="11536" max="11536" width="29.375" style="2" customWidth="1"/>
    <col min="11537" max="11537" width="13" style="2" customWidth="1"/>
    <col min="11538" max="11556" width="8" style="2" customWidth="1"/>
    <col min="11557" max="11776" width="12.625" style="2"/>
    <col min="11777" max="11777" width="3.875" style="2" customWidth="1"/>
    <col min="11778" max="11778" width="52.5" style="2" customWidth="1"/>
    <col min="11779" max="11779" width="15.875" style="2" customWidth="1"/>
    <col min="11780" max="11780" width="11.875" style="2" customWidth="1"/>
    <col min="11781" max="11781" width="12.5" style="2" customWidth="1"/>
    <col min="11782" max="11782" width="17.875" style="2" customWidth="1"/>
    <col min="11783" max="11783" width="19" style="2" customWidth="1"/>
    <col min="11784" max="11784" width="12.875" style="2" customWidth="1"/>
    <col min="11785" max="11785" width="11.875" style="2" customWidth="1"/>
    <col min="11786" max="11786" width="12.5" style="2" customWidth="1"/>
    <col min="11787" max="11788" width="16" style="2" customWidth="1"/>
    <col min="11789" max="11789" width="21" style="2" customWidth="1"/>
    <col min="11790" max="11790" width="23.625" style="2" customWidth="1"/>
    <col min="11791" max="11791" width="26.375" style="2" customWidth="1"/>
    <col min="11792" max="11792" width="29.375" style="2" customWidth="1"/>
    <col min="11793" max="11793" width="13" style="2" customWidth="1"/>
    <col min="11794" max="11812" width="8" style="2" customWidth="1"/>
    <col min="11813" max="12032" width="12.625" style="2"/>
    <col min="12033" max="12033" width="3.875" style="2" customWidth="1"/>
    <col min="12034" max="12034" width="52.5" style="2" customWidth="1"/>
    <col min="12035" max="12035" width="15.875" style="2" customWidth="1"/>
    <col min="12036" max="12036" width="11.875" style="2" customWidth="1"/>
    <col min="12037" max="12037" width="12.5" style="2" customWidth="1"/>
    <col min="12038" max="12038" width="17.875" style="2" customWidth="1"/>
    <col min="12039" max="12039" width="19" style="2" customWidth="1"/>
    <col min="12040" max="12040" width="12.875" style="2" customWidth="1"/>
    <col min="12041" max="12041" width="11.875" style="2" customWidth="1"/>
    <col min="12042" max="12042" width="12.5" style="2" customWidth="1"/>
    <col min="12043" max="12044" width="16" style="2" customWidth="1"/>
    <col min="12045" max="12045" width="21" style="2" customWidth="1"/>
    <col min="12046" max="12046" width="23.625" style="2" customWidth="1"/>
    <col min="12047" max="12047" width="26.375" style="2" customWidth="1"/>
    <col min="12048" max="12048" width="29.375" style="2" customWidth="1"/>
    <col min="12049" max="12049" width="13" style="2" customWidth="1"/>
    <col min="12050" max="12068" width="8" style="2" customWidth="1"/>
    <col min="12069" max="12288" width="12.625" style="2"/>
    <col min="12289" max="12289" width="3.875" style="2" customWidth="1"/>
    <col min="12290" max="12290" width="52.5" style="2" customWidth="1"/>
    <col min="12291" max="12291" width="15.875" style="2" customWidth="1"/>
    <col min="12292" max="12292" width="11.875" style="2" customWidth="1"/>
    <col min="12293" max="12293" width="12.5" style="2" customWidth="1"/>
    <col min="12294" max="12294" width="17.875" style="2" customWidth="1"/>
    <col min="12295" max="12295" width="19" style="2" customWidth="1"/>
    <col min="12296" max="12296" width="12.875" style="2" customWidth="1"/>
    <col min="12297" max="12297" width="11.875" style="2" customWidth="1"/>
    <col min="12298" max="12298" width="12.5" style="2" customWidth="1"/>
    <col min="12299" max="12300" width="16" style="2" customWidth="1"/>
    <col min="12301" max="12301" width="21" style="2" customWidth="1"/>
    <col min="12302" max="12302" width="23.625" style="2" customWidth="1"/>
    <col min="12303" max="12303" width="26.375" style="2" customWidth="1"/>
    <col min="12304" max="12304" width="29.375" style="2" customWidth="1"/>
    <col min="12305" max="12305" width="13" style="2" customWidth="1"/>
    <col min="12306" max="12324" width="8" style="2" customWidth="1"/>
    <col min="12325" max="12544" width="12.625" style="2"/>
    <col min="12545" max="12545" width="3.875" style="2" customWidth="1"/>
    <col min="12546" max="12546" width="52.5" style="2" customWidth="1"/>
    <col min="12547" max="12547" width="15.875" style="2" customWidth="1"/>
    <col min="12548" max="12548" width="11.875" style="2" customWidth="1"/>
    <col min="12549" max="12549" width="12.5" style="2" customWidth="1"/>
    <col min="12550" max="12550" width="17.875" style="2" customWidth="1"/>
    <col min="12551" max="12551" width="19" style="2" customWidth="1"/>
    <col min="12552" max="12552" width="12.875" style="2" customWidth="1"/>
    <col min="12553" max="12553" width="11.875" style="2" customWidth="1"/>
    <col min="12554" max="12554" width="12.5" style="2" customWidth="1"/>
    <col min="12555" max="12556" width="16" style="2" customWidth="1"/>
    <col min="12557" max="12557" width="21" style="2" customWidth="1"/>
    <col min="12558" max="12558" width="23.625" style="2" customWidth="1"/>
    <col min="12559" max="12559" width="26.375" style="2" customWidth="1"/>
    <col min="12560" max="12560" width="29.375" style="2" customWidth="1"/>
    <col min="12561" max="12561" width="13" style="2" customWidth="1"/>
    <col min="12562" max="12580" width="8" style="2" customWidth="1"/>
    <col min="12581" max="12800" width="12.625" style="2"/>
    <col min="12801" max="12801" width="3.875" style="2" customWidth="1"/>
    <col min="12802" max="12802" width="52.5" style="2" customWidth="1"/>
    <col min="12803" max="12803" width="15.875" style="2" customWidth="1"/>
    <col min="12804" max="12804" width="11.875" style="2" customWidth="1"/>
    <col min="12805" max="12805" width="12.5" style="2" customWidth="1"/>
    <col min="12806" max="12806" width="17.875" style="2" customWidth="1"/>
    <col min="12807" max="12807" width="19" style="2" customWidth="1"/>
    <col min="12808" max="12808" width="12.875" style="2" customWidth="1"/>
    <col min="12809" max="12809" width="11.875" style="2" customWidth="1"/>
    <col min="12810" max="12810" width="12.5" style="2" customWidth="1"/>
    <col min="12811" max="12812" width="16" style="2" customWidth="1"/>
    <col min="12813" max="12813" width="21" style="2" customWidth="1"/>
    <col min="12814" max="12814" width="23.625" style="2" customWidth="1"/>
    <col min="12815" max="12815" width="26.375" style="2" customWidth="1"/>
    <col min="12816" max="12816" width="29.375" style="2" customWidth="1"/>
    <col min="12817" max="12817" width="13" style="2" customWidth="1"/>
    <col min="12818" max="12836" width="8" style="2" customWidth="1"/>
    <col min="12837" max="13056" width="12.625" style="2"/>
    <col min="13057" max="13057" width="3.875" style="2" customWidth="1"/>
    <col min="13058" max="13058" width="52.5" style="2" customWidth="1"/>
    <col min="13059" max="13059" width="15.875" style="2" customWidth="1"/>
    <col min="13060" max="13060" width="11.875" style="2" customWidth="1"/>
    <col min="13061" max="13061" width="12.5" style="2" customWidth="1"/>
    <col min="13062" max="13062" width="17.875" style="2" customWidth="1"/>
    <col min="13063" max="13063" width="19" style="2" customWidth="1"/>
    <col min="13064" max="13064" width="12.875" style="2" customWidth="1"/>
    <col min="13065" max="13065" width="11.875" style="2" customWidth="1"/>
    <col min="13066" max="13066" width="12.5" style="2" customWidth="1"/>
    <col min="13067" max="13068" width="16" style="2" customWidth="1"/>
    <col min="13069" max="13069" width="21" style="2" customWidth="1"/>
    <col min="13070" max="13070" width="23.625" style="2" customWidth="1"/>
    <col min="13071" max="13071" width="26.375" style="2" customWidth="1"/>
    <col min="13072" max="13072" width="29.375" style="2" customWidth="1"/>
    <col min="13073" max="13073" width="13" style="2" customWidth="1"/>
    <col min="13074" max="13092" width="8" style="2" customWidth="1"/>
    <col min="13093" max="13312" width="12.625" style="2"/>
    <col min="13313" max="13313" width="3.875" style="2" customWidth="1"/>
    <col min="13314" max="13314" width="52.5" style="2" customWidth="1"/>
    <col min="13315" max="13315" width="15.875" style="2" customWidth="1"/>
    <col min="13316" max="13316" width="11.875" style="2" customWidth="1"/>
    <col min="13317" max="13317" width="12.5" style="2" customWidth="1"/>
    <col min="13318" max="13318" width="17.875" style="2" customWidth="1"/>
    <col min="13319" max="13319" width="19" style="2" customWidth="1"/>
    <col min="13320" max="13320" width="12.875" style="2" customWidth="1"/>
    <col min="13321" max="13321" width="11.875" style="2" customWidth="1"/>
    <col min="13322" max="13322" width="12.5" style="2" customWidth="1"/>
    <col min="13323" max="13324" width="16" style="2" customWidth="1"/>
    <col min="13325" max="13325" width="21" style="2" customWidth="1"/>
    <col min="13326" max="13326" width="23.625" style="2" customWidth="1"/>
    <col min="13327" max="13327" width="26.375" style="2" customWidth="1"/>
    <col min="13328" max="13328" width="29.375" style="2" customWidth="1"/>
    <col min="13329" max="13329" width="13" style="2" customWidth="1"/>
    <col min="13330" max="13348" width="8" style="2" customWidth="1"/>
    <col min="13349" max="13568" width="12.625" style="2"/>
    <col min="13569" max="13569" width="3.875" style="2" customWidth="1"/>
    <col min="13570" max="13570" width="52.5" style="2" customWidth="1"/>
    <col min="13571" max="13571" width="15.875" style="2" customWidth="1"/>
    <col min="13572" max="13572" width="11.875" style="2" customWidth="1"/>
    <col min="13573" max="13573" width="12.5" style="2" customWidth="1"/>
    <col min="13574" max="13574" width="17.875" style="2" customWidth="1"/>
    <col min="13575" max="13575" width="19" style="2" customWidth="1"/>
    <col min="13576" max="13576" width="12.875" style="2" customWidth="1"/>
    <col min="13577" max="13577" width="11.875" style="2" customWidth="1"/>
    <col min="13578" max="13578" width="12.5" style="2" customWidth="1"/>
    <col min="13579" max="13580" width="16" style="2" customWidth="1"/>
    <col min="13581" max="13581" width="21" style="2" customWidth="1"/>
    <col min="13582" max="13582" width="23.625" style="2" customWidth="1"/>
    <col min="13583" max="13583" width="26.375" style="2" customWidth="1"/>
    <col min="13584" max="13584" width="29.375" style="2" customWidth="1"/>
    <col min="13585" max="13585" width="13" style="2" customWidth="1"/>
    <col min="13586" max="13604" width="8" style="2" customWidth="1"/>
    <col min="13605" max="13824" width="12.625" style="2"/>
    <col min="13825" max="13825" width="3.875" style="2" customWidth="1"/>
    <col min="13826" max="13826" width="52.5" style="2" customWidth="1"/>
    <col min="13827" max="13827" width="15.875" style="2" customWidth="1"/>
    <col min="13828" max="13828" width="11.875" style="2" customWidth="1"/>
    <col min="13829" max="13829" width="12.5" style="2" customWidth="1"/>
    <col min="13830" max="13830" width="17.875" style="2" customWidth="1"/>
    <col min="13831" max="13831" width="19" style="2" customWidth="1"/>
    <col min="13832" max="13832" width="12.875" style="2" customWidth="1"/>
    <col min="13833" max="13833" width="11.875" style="2" customWidth="1"/>
    <col min="13834" max="13834" width="12.5" style="2" customWidth="1"/>
    <col min="13835" max="13836" width="16" style="2" customWidth="1"/>
    <col min="13837" max="13837" width="21" style="2" customWidth="1"/>
    <col min="13838" max="13838" width="23.625" style="2" customWidth="1"/>
    <col min="13839" max="13839" width="26.375" style="2" customWidth="1"/>
    <col min="13840" max="13840" width="29.375" style="2" customWidth="1"/>
    <col min="13841" max="13841" width="13" style="2" customWidth="1"/>
    <col min="13842" max="13860" width="8" style="2" customWidth="1"/>
    <col min="13861" max="14080" width="12.625" style="2"/>
    <col min="14081" max="14081" width="3.875" style="2" customWidth="1"/>
    <col min="14082" max="14082" width="52.5" style="2" customWidth="1"/>
    <col min="14083" max="14083" width="15.875" style="2" customWidth="1"/>
    <col min="14084" max="14084" width="11.875" style="2" customWidth="1"/>
    <col min="14085" max="14085" width="12.5" style="2" customWidth="1"/>
    <col min="14086" max="14086" width="17.875" style="2" customWidth="1"/>
    <col min="14087" max="14087" width="19" style="2" customWidth="1"/>
    <col min="14088" max="14088" width="12.875" style="2" customWidth="1"/>
    <col min="14089" max="14089" width="11.875" style="2" customWidth="1"/>
    <col min="14090" max="14090" width="12.5" style="2" customWidth="1"/>
    <col min="14091" max="14092" width="16" style="2" customWidth="1"/>
    <col min="14093" max="14093" width="21" style="2" customWidth="1"/>
    <col min="14094" max="14094" width="23.625" style="2" customWidth="1"/>
    <col min="14095" max="14095" width="26.375" style="2" customWidth="1"/>
    <col min="14096" max="14096" width="29.375" style="2" customWidth="1"/>
    <col min="14097" max="14097" width="13" style="2" customWidth="1"/>
    <col min="14098" max="14116" width="8" style="2" customWidth="1"/>
    <col min="14117" max="14336" width="12.625" style="2"/>
    <col min="14337" max="14337" width="3.875" style="2" customWidth="1"/>
    <col min="14338" max="14338" width="52.5" style="2" customWidth="1"/>
    <col min="14339" max="14339" width="15.875" style="2" customWidth="1"/>
    <col min="14340" max="14340" width="11.875" style="2" customWidth="1"/>
    <col min="14341" max="14341" width="12.5" style="2" customWidth="1"/>
    <col min="14342" max="14342" width="17.875" style="2" customWidth="1"/>
    <col min="14343" max="14343" width="19" style="2" customWidth="1"/>
    <col min="14344" max="14344" width="12.875" style="2" customWidth="1"/>
    <col min="14345" max="14345" width="11.875" style="2" customWidth="1"/>
    <col min="14346" max="14346" width="12.5" style="2" customWidth="1"/>
    <col min="14347" max="14348" width="16" style="2" customWidth="1"/>
    <col min="14349" max="14349" width="21" style="2" customWidth="1"/>
    <col min="14350" max="14350" width="23.625" style="2" customWidth="1"/>
    <col min="14351" max="14351" width="26.375" style="2" customWidth="1"/>
    <col min="14352" max="14352" width="29.375" style="2" customWidth="1"/>
    <col min="14353" max="14353" width="13" style="2" customWidth="1"/>
    <col min="14354" max="14372" width="8" style="2" customWidth="1"/>
    <col min="14373" max="14592" width="12.625" style="2"/>
    <col min="14593" max="14593" width="3.875" style="2" customWidth="1"/>
    <col min="14594" max="14594" width="52.5" style="2" customWidth="1"/>
    <col min="14595" max="14595" width="15.875" style="2" customWidth="1"/>
    <col min="14596" max="14596" width="11.875" style="2" customWidth="1"/>
    <col min="14597" max="14597" width="12.5" style="2" customWidth="1"/>
    <col min="14598" max="14598" width="17.875" style="2" customWidth="1"/>
    <col min="14599" max="14599" width="19" style="2" customWidth="1"/>
    <col min="14600" max="14600" width="12.875" style="2" customWidth="1"/>
    <col min="14601" max="14601" width="11.875" style="2" customWidth="1"/>
    <col min="14602" max="14602" width="12.5" style="2" customWidth="1"/>
    <col min="14603" max="14604" width="16" style="2" customWidth="1"/>
    <col min="14605" max="14605" width="21" style="2" customWidth="1"/>
    <col min="14606" max="14606" width="23.625" style="2" customWidth="1"/>
    <col min="14607" max="14607" width="26.375" style="2" customWidth="1"/>
    <col min="14608" max="14608" width="29.375" style="2" customWidth="1"/>
    <col min="14609" max="14609" width="13" style="2" customWidth="1"/>
    <col min="14610" max="14628" width="8" style="2" customWidth="1"/>
    <col min="14629" max="14848" width="12.625" style="2"/>
    <col min="14849" max="14849" width="3.875" style="2" customWidth="1"/>
    <col min="14850" max="14850" width="52.5" style="2" customWidth="1"/>
    <col min="14851" max="14851" width="15.875" style="2" customWidth="1"/>
    <col min="14852" max="14852" width="11.875" style="2" customWidth="1"/>
    <col min="14853" max="14853" width="12.5" style="2" customWidth="1"/>
    <col min="14854" max="14854" width="17.875" style="2" customWidth="1"/>
    <col min="14855" max="14855" width="19" style="2" customWidth="1"/>
    <col min="14856" max="14856" width="12.875" style="2" customWidth="1"/>
    <col min="14857" max="14857" width="11.875" style="2" customWidth="1"/>
    <col min="14858" max="14858" width="12.5" style="2" customWidth="1"/>
    <col min="14859" max="14860" width="16" style="2" customWidth="1"/>
    <col min="14861" max="14861" width="21" style="2" customWidth="1"/>
    <col min="14862" max="14862" width="23.625" style="2" customWidth="1"/>
    <col min="14863" max="14863" width="26.375" style="2" customWidth="1"/>
    <col min="14864" max="14864" width="29.375" style="2" customWidth="1"/>
    <col min="14865" max="14865" width="13" style="2" customWidth="1"/>
    <col min="14866" max="14884" width="8" style="2" customWidth="1"/>
    <col min="14885" max="15104" width="12.625" style="2"/>
    <col min="15105" max="15105" width="3.875" style="2" customWidth="1"/>
    <col min="15106" max="15106" width="52.5" style="2" customWidth="1"/>
    <col min="15107" max="15107" width="15.875" style="2" customWidth="1"/>
    <col min="15108" max="15108" width="11.875" style="2" customWidth="1"/>
    <col min="15109" max="15109" width="12.5" style="2" customWidth="1"/>
    <col min="15110" max="15110" width="17.875" style="2" customWidth="1"/>
    <col min="15111" max="15111" width="19" style="2" customWidth="1"/>
    <col min="15112" max="15112" width="12.875" style="2" customWidth="1"/>
    <col min="15113" max="15113" width="11.875" style="2" customWidth="1"/>
    <col min="15114" max="15114" width="12.5" style="2" customWidth="1"/>
    <col min="15115" max="15116" width="16" style="2" customWidth="1"/>
    <col min="15117" max="15117" width="21" style="2" customWidth="1"/>
    <col min="15118" max="15118" width="23.625" style="2" customWidth="1"/>
    <col min="15119" max="15119" width="26.375" style="2" customWidth="1"/>
    <col min="15120" max="15120" width="29.375" style="2" customWidth="1"/>
    <col min="15121" max="15121" width="13" style="2" customWidth="1"/>
    <col min="15122" max="15140" width="8" style="2" customWidth="1"/>
    <col min="15141" max="15360" width="12.625" style="2"/>
    <col min="15361" max="15361" width="3.875" style="2" customWidth="1"/>
    <col min="15362" max="15362" width="52.5" style="2" customWidth="1"/>
    <col min="15363" max="15363" width="15.875" style="2" customWidth="1"/>
    <col min="15364" max="15364" width="11.875" style="2" customWidth="1"/>
    <col min="15365" max="15365" width="12.5" style="2" customWidth="1"/>
    <col min="15366" max="15366" width="17.875" style="2" customWidth="1"/>
    <col min="15367" max="15367" width="19" style="2" customWidth="1"/>
    <col min="15368" max="15368" width="12.875" style="2" customWidth="1"/>
    <col min="15369" max="15369" width="11.875" style="2" customWidth="1"/>
    <col min="15370" max="15370" width="12.5" style="2" customWidth="1"/>
    <col min="15371" max="15372" width="16" style="2" customWidth="1"/>
    <col min="15373" max="15373" width="21" style="2" customWidth="1"/>
    <col min="15374" max="15374" width="23.625" style="2" customWidth="1"/>
    <col min="15375" max="15375" width="26.375" style="2" customWidth="1"/>
    <col min="15376" max="15376" width="29.375" style="2" customWidth="1"/>
    <col min="15377" max="15377" width="13" style="2" customWidth="1"/>
    <col min="15378" max="15396" width="8" style="2" customWidth="1"/>
    <col min="15397" max="15616" width="12.625" style="2"/>
    <col min="15617" max="15617" width="3.875" style="2" customWidth="1"/>
    <col min="15618" max="15618" width="52.5" style="2" customWidth="1"/>
    <col min="15619" max="15619" width="15.875" style="2" customWidth="1"/>
    <col min="15620" max="15620" width="11.875" style="2" customWidth="1"/>
    <col min="15621" max="15621" width="12.5" style="2" customWidth="1"/>
    <col min="15622" max="15622" width="17.875" style="2" customWidth="1"/>
    <col min="15623" max="15623" width="19" style="2" customWidth="1"/>
    <col min="15624" max="15624" width="12.875" style="2" customWidth="1"/>
    <col min="15625" max="15625" width="11.875" style="2" customWidth="1"/>
    <col min="15626" max="15626" width="12.5" style="2" customWidth="1"/>
    <col min="15627" max="15628" width="16" style="2" customWidth="1"/>
    <col min="15629" max="15629" width="21" style="2" customWidth="1"/>
    <col min="15630" max="15630" width="23.625" style="2" customWidth="1"/>
    <col min="15631" max="15631" width="26.375" style="2" customWidth="1"/>
    <col min="15632" max="15632" width="29.375" style="2" customWidth="1"/>
    <col min="15633" max="15633" width="13" style="2" customWidth="1"/>
    <col min="15634" max="15652" width="8" style="2" customWidth="1"/>
    <col min="15653" max="15872" width="12.625" style="2"/>
    <col min="15873" max="15873" width="3.875" style="2" customWidth="1"/>
    <col min="15874" max="15874" width="52.5" style="2" customWidth="1"/>
    <col min="15875" max="15875" width="15.875" style="2" customWidth="1"/>
    <col min="15876" max="15876" width="11.875" style="2" customWidth="1"/>
    <col min="15877" max="15877" width="12.5" style="2" customWidth="1"/>
    <col min="15878" max="15878" width="17.875" style="2" customWidth="1"/>
    <col min="15879" max="15879" width="19" style="2" customWidth="1"/>
    <col min="15880" max="15880" width="12.875" style="2" customWidth="1"/>
    <col min="15881" max="15881" width="11.875" style="2" customWidth="1"/>
    <col min="15882" max="15882" width="12.5" style="2" customWidth="1"/>
    <col min="15883" max="15884" width="16" style="2" customWidth="1"/>
    <col min="15885" max="15885" width="21" style="2" customWidth="1"/>
    <col min="15886" max="15886" width="23.625" style="2" customWidth="1"/>
    <col min="15887" max="15887" width="26.375" style="2" customWidth="1"/>
    <col min="15888" max="15888" width="29.375" style="2" customWidth="1"/>
    <col min="15889" max="15889" width="13" style="2" customWidth="1"/>
    <col min="15890" max="15908" width="8" style="2" customWidth="1"/>
    <col min="15909" max="16128" width="12.625" style="2"/>
    <col min="16129" max="16129" width="3.875" style="2" customWidth="1"/>
    <col min="16130" max="16130" width="52.5" style="2" customWidth="1"/>
    <col min="16131" max="16131" width="15.875" style="2" customWidth="1"/>
    <col min="16132" max="16132" width="11.875" style="2" customWidth="1"/>
    <col min="16133" max="16133" width="12.5" style="2" customWidth="1"/>
    <col min="16134" max="16134" width="17.875" style="2" customWidth="1"/>
    <col min="16135" max="16135" width="19" style="2" customWidth="1"/>
    <col min="16136" max="16136" width="12.875" style="2" customWidth="1"/>
    <col min="16137" max="16137" width="11.875" style="2" customWidth="1"/>
    <col min="16138" max="16138" width="12.5" style="2" customWidth="1"/>
    <col min="16139" max="16140" width="16" style="2" customWidth="1"/>
    <col min="16141" max="16141" width="21" style="2" customWidth="1"/>
    <col min="16142" max="16142" width="23.625" style="2" customWidth="1"/>
    <col min="16143" max="16143" width="26.375" style="2" customWidth="1"/>
    <col min="16144" max="16144" width="29.375" style="2" customWidth="1"/>
    <col min="16145" max="16145" width="13" style="2" customWidth="1"/>
    <col min="16146" max="16164" width="8" style="2" customWidth="1"/>
    <col min="16165" max="16384" width="12.625" style="2"/>
  </cols>
  <sheetData>
    <row r="1" spans="1:36" ht="20.2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49"/>
      <c r="L1" s="49"/>
      <c r="M1" s="49"/>
      <c r="N1" s="50"/>
      <c r="O1" s="50"/>
      <c r="P1" s="50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0.25" customHeight="1" x14ac:dyDescent="0.3">
      <c r="A2" s="1"/>
      <c r="B2" s="3"/>
      <c r="C2" s="4"/>
      <c r="D2" s="4"/>
      <c r="E2" s="4"/>
      <c r="F2" s="4"/>
      <c r="G2" s="4"/>
      <c r="H2" s="4"/>
      <c r="I2" s="4"/>
      <c r="J2" s="4"/>
      <c r="K2" s="49"/>
      <c r="L2" s="49"/>
      <c r="M2" s="49"/>
      <c r="N2" s="51" t="s">
        <v>0</v>
      </c>
      <c r="O2" s="46"/>
      <c r="P2" s="46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1:36" ht="76.5" customHeight="1" x14ac:dyDescent="0.3">
      <c r="A3" s="1"/>
      <c r="B3" s="52" t="s">
        <v>46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53"/>
      <c r="N3" s="47" t="s">
        <v>1</v>
      </c>
      <c r="O3" s="48"/>
      <c r="P3" s="25">
        <v>5797.12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ht="27.75" customHeight="1" x14ac:dyDescent="0.35">
      <c r="A4" s="1"/>
      <c r="B4" s="6" t="s">
        <v>40</v>
      </c>
      <c r="C4" s="6"/>
      <c r="D4" s="6"/>
      <c r="E4" s="6"/>
      <c r="F4" s="6"/>
      <c r="G4" s="45"/>
      <c r="H4" s="46"/>
      <c r="I4" s="46"/>
      <c r="J4" s="6"/>
      <c r="K4" s="6"/>
      <c r="L4" s="6"/>
      <c r="M4" s="5"/>
      <c r="N4" s="47" t="s">
        <v>2</v>
      </c>
      <c r="O4" s="48"/>
      <c r="P4" s="25">
        <v>6615.22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20.25" customHeight="1" x14ac:dyDescent="0.3">
      <c r="A5" s="1"/>
      <c r="B5" s="7"/>
      <c r="C5" s="54" t="s">
        <v>3</v>
      </c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4"/>
      <c r="P5" s="4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6" ht="36.75" customHeight="1" x14ac:dyDescent="0.3">
      <c r="A6" s="1"/>
      <c r="B6" s="56" t="s">
        <v>4</v>
      </c>
      <c r="C6" s="59" t="s">
        <v>5</v>
      </c>
      <c r="D6" s="55"/>
      <c r="E6" s="55"/>
      <c r="F6" s="48"/>
      <c r="G6" s="60" t="s">
        <v>6</v>
      </c>
      <c r="H6" s="59" t="s">
        <v>7</v>
      </c>
      <c r="I6" s="55"/>
      <c r="J6" s="55"/>
      <c r="K6" s="55"/>
      <c r="L6" s="55"/>
      <c r="M6" s="48"/>
      <c r="N6" s="60" t="s">
        <v>8</v>
      </c>
      <c r="O6" s="60" t="s">
        <v>9</v>
      </c>
      <c r="P6" s="60" t="s">
        <v>10</v>
      </c>
      <c r="Q6" s="8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36.5" customHeight="1" x14ac:dyDescent="0.3">
      <c r="A7" s="1"/>
      <c r="B7" s="57"/>
      <c r="C7" s="9" t="s">
        <v>11</v>
      </c>
      <c r="D7" s="9" t="s">
        <v>12</v>
      </c>
      <c r="E7" s="9" t="s">
        <v>13</v>
      </c>
      <c r="F7" s="9" t="s">
        <v>14</v>
      </c>
      <c r="G7" s="61"/>
      <c r="H7" s="9" t="s">
        <v>15</v>
      </c>
      <c r="I7" s="9" t="s">
        <v>16</v>
      </c>
      <c r="J7" s="9" t="s">
        <v>17</v>
      </c>
      <c r="K7" s="9" t="s">
        <v>18</v>
      </c>
      <c r="L7" s="9" t="s">
        <v>19</v>
      </c>
      <c r="M7" s="9" t="s">
        <v>20</v>
      </c>
      <c r="N7" s="58"/>
      <c r="O7" s="57"/>
      <c r="P7" s="57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20.25" customHeight="1" x14ac:dyDescent="0.3">
      <c r="A8" s="1"/>
      <c r="B8" s="58"/>
      <c r="C8" s="10">
        <v>1</v>
      </c>
      <c r="D8" s="10">
        <v>1.1459999999999999</v>
      </c>
      <c r="E8" s="10">
        <v>1.4670000000000001</v>
      </c>
      <c r="F8" s="10">
        <v>0.28000000000000003</v>
      </c>
      <c r="G8" s="10">
        <v>1.4590000000000001</v>
      </c>
      <c r="H8" s="10">
        <v>1.2110000000000001</v>
      </c>
      <c r="I8" s="10">
        <v>1.022</v>
      </c>
      <c r="J8" s="10">
        <v>0.21</v>
      </c>
      <c r="K8" s="10">
        <v>4.7E-2</v>
      </c>
      <c r="L8" s="10">
        <v>8.5000000000000006E-2</v>
      </c>
      <c r="M8" s="10">
        <v>3.5000000000000003E-2</v>
      </c>
      <c r="N8" s="10">
        <v>0.441</v>
      </c>
      <c r="O8" s="58"/>
      <c r="P8" s="58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ht="40.5" x14ac:dyDescent="0.2">
      <c r="A9" s="11"/>
      <c r="B9" s="12" t="s">
        <v>21</v>
      </c>
      <c r="C9" s="24">
        <f>Берестовицкий!C9+Волковысский!C9+Вороновский!C9+Гродненский!C9+Дятловский!C9+Зельвенский!C9+Ивьевский!C9+Кореличский!C9+'Ленинский рн г.Гродно'!C9+Лидский!C9+Мостовский!C9+Новогрудский!C9+'Октябрьский рн г. Гродно'!C9+Островецкий!C9+Ошмянский!C9+Свислочский!C9+Слонимский!C9+Сморгонский!C9+Щучинский!C9</f>
        <v>0</v>
      </c>
      <c r="D9" s="24">
        <f>Берестовицкий!D9+Волковысский!D9+Вороновский!D9+Гродненский!D9+Дятловский!D9+Зельвенский!D9+Ивьевский!D9+Кореличский!D9+'Ленинский рн г.Гродно'!D9+Лидский!D9+Мостовский!D9+Новогрудский!D9+'Октябрьский рн г. Гродно'!D9+Островецкий!D9+Ошмянский!D9+Свислочский!D9+Слонимский!D9+Сморгонский!D9+Щучинский!D9</f>
        <v>0</v>
      </c>
      <c r="E9" s="24">
        <f>Берестовицкий!E9+Волковысский!E9+Вороновский!E9+Гродненский!E9+Дятловский!E9+Зельвенский!E9+Ивьевский!E9+Кореличский!E9+'Ленинский рн г.Гродно'!E9+Лидский!E9+Мостовский!E9+Новогрудский!E9+'Октябрьский рн г. Гродно'!E9+Островецкий!E9+Ошмянский!E9+Свислочский!E9+Слонимский!E9+Сморгонский!E9+Щучинский!E9</f>
        <v>0</v>
      </c>
      <c r="F9" s="24">
        <f>Берестовицкий!F9+Волковысский!F9+Вороновский!F9+Гродненский!F9+Дятловский!F9+Зельвенский!F9+Ивьевский!F9+Кореличский!F9+'Ленинский рн г.Гродно'!F9+Лидский!F9+Мостовский!F9+Новогрудский!F9+'Октябрьский рн г. Гродно'!F9+Островецкий!F9+Ошмянский!F9+Свислочский!F9+Слонимский!F9+Сморгонский!F9+Щучинский!F9</f>
        <v>0</v>
      </c>
      <c r="G9" s="24" t="s">
        <v>27</v>
      </c>
      <c r="H9" s="24">
        <f>Берестовицкий!H9+Волковысский!H9+Вороновский!H9+Гродненский!H9+Дятловский!H9+Зельвенский!H9+Ивьевский!H9+Кореличский!H9+'Ленинский рн г.Гродно'!H9+Лидский!H9+Мостовский!H9+Новогрудский!H9+'Октябрьский рн г. Гродно'!H9+Островецкий!H9+Ошмянский!H9+Свислочский!H9+Слонимский!H9+Сморгонский!H9+Щучинский!H9</f>
        <v>0</v>
      </c>
      <c r="I9" s="24">
        <f>Берестовицкий!I9+Волковысский!I9+Вороновский!I9+Гродненский!I9+Дятловский!I9+Зельвенский!I9+Ивьевский!I9+Кореличский!I9+'Ленинский рн г.Гродно'!I9+Лидский!I9+Мостовский!I9+Новогрудский!I9+'Октябрьский рн г. Гродно'!I9+Островецкий!I9+Ошмянский!I9+Свислочский!I9+Слонимский!I9+Сморгонский!I9+Щучинский!I9</f>
        <v>0</v>
      </c>
      <c r="J9" s="24">
        <f>Берестовицкий!J9+Волковысский!J9+Вороновский!J9+Гродненский!J9+Дятловский!J9+Зельвенский!J9+Ивьевский!J9+Кореличский!J9+'Ленинский рн г.Гродно'!J9+Лидский!J9+Мостовский!J9+Новогрудский!J9+'Октябрьский рн г. Гродно'!J9+Островецкий!J9+Ошмянский!J9+Свислочский!J9+Слонимский!J9+Сморгонский!J9+Щучинский!J9</f>
        <v>0</v>
      </c>
      <c r="K9" s="24">
        <f>Берестовицкий!K9+Волковысский!K9+Вороновский!K9+Гродненский!K9+Дятловский!K9+Зельвенский!K9+Ивьевский!K9+Кореличский!K9+'Ленинский рн г.Гродно'!K9+Лидский!K9+Мостовский!K9+Новогрудский!K9+'Октябрьский рн г. Гродно'!K9+Островецкий!K9+Ошмянский!K9+Свислочский!K9+Слонимский!K9+Сморгонский!K9+Щучинский!K9</f>
        <v>0</v>
      </c>
      <c r="L9" s="24">
        <f>Берестовицкий!L9+Волковысский!L9+Вороновский!L9+Гродненский!L9+Дятловский!L9+Зельвенский!L9+Ивьевский!L9+Кореличский!L9+'Ленинский рн г.Гродно'!L9+Лидский!L9+Мостовский!L9+Новогрудский!L9+'Октябрьский рн г. Гродно'!L9+Островецкий!L9+Ошмянский!L9+Свислочский!L9+Слонимский!L9+Сморгонский!L9+Щучинский!L9</f>
        <v>0</v>
      </c>
      <c r="M9" s="24">
        <f>Берестовицкий!M9+Волковысский!M9+Вороновский!M9+Гродненский!M9+Дятловский!M9+Зельвенский!M9+Ивьевский!M9+Кореличский!M9+'Ленинский рн г.Гродно'!M9+Лидский!M9+Мостовский!M9+Новогрудский!M9+'Октябрьский рн г. Гродно'!M9+Островецкий!M9+Ошмянский!M9+Свислочский!M9+Слонимский!M9+Сморгонский!M9+Щучинский!M9</f>
        <v>0</v>
      </c>
      <c r="N9" s="24">
        <f>Берестовицкий!N9+Волковысский!N9+Вороновский!N9+Гродненский!N9+Дятловский!N9+Зельвенский!N9+Ивьевский!N9+Кореличский!N9+'Ленинский рн г.Гродно'!N9+Лидский!N9+Мостовский!N9+Новогрудский!N9+'Октябрьский рн г. Гродно'!N9+Островецкий!N9+Ошмянский!N9+Свислочский!N9+Слонимский!N9+Сморгонский!N9+Щучинский!N9</f>
        <v>0</v>
      </c>
      <c r="O9" s="10">
        <v>1.3</v>
      </c>
      <c r="P9" s="38">
        <f>Берестовицкий!P9+Волковысский!P9+Вороновский!P9+Гродненский!P9+Дятловский!P9+Зельвенский!P9+Ивьевский!P9+Кореличский!P9+'Ленинский рн г.Гродно'!P9+Лидский!P9+Мостовский!P9+Новогрудский!P9+'Октябрьский рн г. Гродно'!P9+Островецкий!P9+Ошмянский!P9+Свислочский!P9+Слонимский!P9+Сморгонский!P9+Щучинский!P9</f>
        <v>0</v>
      </c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</row>
    <row r="10" spans="1:36" ht="40.5" x14ac:dyDescent="0.2">
      <c r="A10" s="11"/>
      <c r="B10" s="12" t="s">
        <v>22</v>
      </c>
      <c r="C10" s="24">
        <f>Берестовицкий!C10+Волковысский!C10+Вороновский!C10+Гродненский!C10+Дятловский!C10+Зельвенский!C10+Ивьевский!C10+Кореличский!C10+'Ленинский рн г.Гродно'!C10+Лидский!C10+Мостовский!C10+Новогрудский!C10+'Октябрьский рн г. Гродно'!C10+Островецкий!C10+Ошмянский!C10+Свислочский!C10+Слонимский!C10+Сморгонский!C10+Щучинский!C10</f>
        <v>0</v>
      </c>
      <c r="D10" s="24">
        <f>Берестовицкий!D10+Волковысский!D10+Вороновский!D10+Гродненский!D10+Дятловский!D10+Зельвенский!D10+Ивьевский!D10+Кореличский!D10+'Ленинский рн г.Гродно'!D10+Лидский!D10+Мостовский!D10+Новогрудский!D10+'Октябрьский рн г. Гродно'!D10+Островецкий!D10+Ошмянский!D10+Свислочский!D10+Слонимский!D10+Сморгонский!D10+Щучинский!D10</f>
        <v>0</v>
      </c>
      <c r="E10" s="24">
        <f>Берестовицкий!E10+Волковысский!E10+Вороновский!E10+Гродненский!E10+Дятловский!E10+Зельвенский!E10+Ивьевский!E10+Кореличский!E10+'Ленинский рн г.Гродно'!E10+Лидский!E10+Мостовский!E10+Новогрудский!E10+'Октябрьский рн г. Гродно'!E10+Островецкий!E10+Ошмянский!E10+Свислочский!E10+Слонимский!E10+Сморгонский!E10+Щучинский!E10</f>
        <v>0</v>
      </c>
      <c r="F10" s="24">
        <f>Берестовицкий!F10+Волковысский!F10+Вороновский!F10+Гродненский!F10+Дятловский!F10+Зельвенский!F10+Ивьевский!F10+Кореличский!F10+'Ленинский рн г.Гродно'!F10+Лидский!F10+Мостовский!F10+Новогрудский!F10+'Октябрьский рн г. Гродно'!F10+Островецкий!F10+Ошмянский!F10+Свислочский!F10+Слонимский!F10+Сморгонский!F10+Щучинский!F10</f>
        <v>0</v>
      </c>
      <c r="G10" s="24" t="s">
        <v>27</v>
      </c>
      <c r="H10" s="24">
        <f>Берестовицкий!H10+Волковысский!H10+Вороновский!H10+Гродненский!H10+Дятловский!H10+Зельвенский!H10+Ивьевский!H10+Кореличский!H10+'Ленинский рн г.Гродно'!H10+Лидский!H10+Мостовский!H10+Новогрудский!H10+'Октябрьский рн г. Гродно'!H10+Островецкий!H10+Ошмянский!H10+Свислочский!H10+Слонимский!H10+Сморгонский!H10+Щучинский!H10</f>
        <v>0</v>
      </c>
      <c r="I10" s="24">
        <f>Берестовицкий!I10+Волковысский!I10+Вороновский!I10+Гродненский!I10+Дятловский!I10+Зельвенский!I10+Ивьевский!I10+Кореличский!I10+'Ленинский рн г.Гродно'!I10+Лидский!I10+Мостовский!I10+Новогрудский!I10+'Октябрьский рн г. Гродно'!I10+Островецкий!I10+Ошмянский!I10+Свислочский!I10+Слонимский!I10+Сморгонский!I10+Щучинский!I10</f>
        <v>0</v>
      </c>
      <c r="J10" s="24">
        <f>Берестовицкий!J10+Волковысский!J10+Вороновский!J10+Гродненский!J10+Дятловский!J10+Зельвенский!J10+Ивьевский!J10+Кореличский!J10+'Ленинский рн г.Гродно'!J10+Лидский!J10+Мостовский!J10+Новогрудский!J10+'Октябрьский рн г. Гродно'!J10+Островецкий!J10+Ошмянский!J10+Свислочский!J10+Слонимский!J10+Сморгонский!J10+Щучинский!J10</f>
        <v>0</v>
      </c>
      <c r="K10" s="24">
        <f>Берестовицкий!K10+Волковысский!K10+Вороновский!K10+Гродненский!K10+Дятловский!K10+Зельвенский!K10+Ивьевский!K10+Кореличский!K10+'Ленинский рн г.Гродно'!K10+Лидский!K10+Мостовский!K10+Новогрудский!K10+'Октябрьский рн г. Гродно'!K10+Островецкий!K10+Ошмянский!K10+Свислочский!K10+Слонимский!K10+Сморгонский!K10+Щучинский!K10</f>
        <v>0</v>
      </c>
      <c r="L10" s="24">
        <f>Берестовицкий!L10+Волковысский!L10+Вороновский!L10+Гродненский!L10+Дятловский!L10+Зельвенский!L10+Ивьевский!L10+Кореличский!L10+'Ленинский рн г.Гродно'!L10+Лидский!L10+Мостовский!L10+Новогрудский!L10+'Октябрьский рн г. Гродно'!L10+Островецкий!L10+Ошмянский!L10+Свислочский!L10+Слонимский!L10+Сморгонский!L10+Щучинский!L10</f>
        <v>0</v>
      </c>
      <c r="M10" s="24">
        <f>Берестовицкий!M10+Волковысский!M10+Вороновский!M10+Гродненский!M10+Дятловский!M10+Зельвенский!M10+Ивьевский!M10+Кореличский!M10+'Ленинский рн г.Гродно'!M10+Лидский!M10+Мостовский!M10+Новогрудский!M10+'Октябрьский рн г. Гродно'!M10+Островецкий!M10+Ошмянский!M10+Свислочский!M10+Слонимский!M10+Сморгонский!M10+Щучинский!M10</f>
        <v>0</v>
      </c>
      <c r="N10" s="24">
        <f>Берестовицкий!N10+Волковысский!N10+Вороновский!N10+Гродненский!N10+Дятловский!N10+Зельвенский!N10+Ивьевский!N10+Кореличский!N10+'Ленинский рн г.Гродно'!N10+Лидский!N10+Мостовский!N10+Новогрудский!N10+'Октябрьский рн г. Гродно'!N10+Островецкий!N10+Ошмянский!N10+Свислочский!N10+Слонимский!N10+Сморгонский!N10+Щучинский!N10</f>
        <v>0</v>
      </c>
      <c r="O10" s="10">
        <v>1.1000000000000001</v>
      </c>
      <c r="P10" s="38">
        <f>Берестовицкий!P10+Волковысский!P10+Вороновский!P10+Гродненский!P10+Дятловский!P10+Зельвенский!P10+Ивьевский!P10+Кореличский!P10+'Ленинский рн г.Гродно'!P10+Лидский!P10+Мостовский!P10+Новогрудский!P10+'Октябрьский рн г. Гродно'!P10+Островецкий!P10+Ошмянский!P10+Свислочский!P10+Слонимский!P10+Сморгонский!P10+Щучинский!P10</f>
        <v>0</v>
      </c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</row>
    <row r="11" spans="1:36" ht="40.5" x14ac:dyDescent="0.2">
      <c r="A11" s="11"/>
      <c r="B11" s="12" t="s">
        <v>23</v>
      </c>
      <c r="C11" s="24">
        <f>Берестовицкий!C11+Волковысский!C11+Вороновский!C11+Гродненский!C11+Дятловский!C11+Зельвенский!C11+Ивьевский!C11+Кореличский!C11+'Ленинский рн г.Гродно'!C11+Лидский!C11+Мостовский!C11+Новогрудский!C11+'Октябрьский рн г. Гродно'!C11+Островецкий!C11+Ошмянский!C11+Свислочский!C11+Слонимский!C11+Сморгонский!C11+Щучинский!C11</f>
        <v>0</v>
      </c>
      <c r="D11" s="24">
        <f>Берестовицкий!D11+Волковысский!D11+Вороновский!D11+Гродненский!D11+Дятловский!D11+Зельвенский!D11+Ивьевский!D11+Кореличский!D11+'Ленинский рн г.Гродно'!D11+Лидский!D11+Мостовский!D11+Новогрудский!D11+'Октябрьский рн г. Гродно'!D11+Островецкий!D11+Ошмянский!D11+Свислочский!D11+Слонимский!D11+Сморгонский!D11+Щучинский!D11</f>
        <v>0</v>
      </c>
      <c r="E11" s="24">
        <f>Берестовицкий!E11+Волковысский!E11+Вороновский!E11+Гродненский!E11+Дятловский!E11+Зельвенский!E11+Ивьевский!E11+Кореличский!E11+'Ленинский рн г.Гродно'!E11+Лидский!E11+Мостовский!E11+Новогрудский!E11+'Октябрьский рн г. Гродно'!E11+Островецкий!E11+Ошмянский!E11+Свислочский!E11+Слонимский!E11+Сморгонский!E11+Щучинский!E11</f>
        <v>0</v>
      </c>
      <c r="F11" s="24">
        <f>Берестовицкий!F11+Волковысский!F11+Вороновский!F11+Гродненский!F11+Дятловский!F11+Зельвенский!F11+Ивьевский!F11+Кореличский!F11+'Ленинский рн г.Гродно'!F11+Лидский!F11+Мостовский!F11+Новогрудский!F11+'Октябрьский рн г. Гродно'!F11+Островецкий!F11+Ошмянский!F11+Свислочский!F11+Слонимский!F11+Сморгонский!F11+Щучинский!F11</f>
        <v>0</v>
      </c>
      <c r="G11" s="24" t="s">
        <v>27</v>
      </c>
      <c r="H11" s="24">
        <f>Берестовицкий!H11+Волковысский!H11+Вороновский!H11+Гродненский!H11+Дятловский!H11+Зельвенский!H11+Ивьевский!H11+Кореличский!H11+'Ленинский рн г.Гродно'!H11+Лидский!H11+Мостовский!H11+Новогрудский!H11+'Октябрьский рн г. Гродно'!H11+Островецкий!H11+Ошмянский!H11+Свислочский!H11+Слонимский!H11+Сморгонский!H11+Щучинский!H11</f>
        <v>0</v>
      </c>
      <c r="I11" s="24">
        <f>Берестовицкий!I11+Волковысский!I11+Вороновский!I11+Гродненский!I11+Дятловский!I11+Зельвенский!I11+Ивьевский!I11+Кореличский!I11+'Ленинский рн г.Гродно'!I11+Лидский!I11+Мостовский!I11+Новогрудский!I11+'Октябрьский рн г. Гродно'!I11+Островецкий!I11+Ошмянский!I11+Свислочский!I11+Слонимский!I11+Сморгонский!I11+Щучинский!I11</f>
        <v>0</v>
      </c>
      <c r="J11" s="24">
        <f>Берестовицкий!J11+Волковысский!J11+Вороновский!J11+Гродненский!J11+Дятловский!J11+Зельвенский!J11+Ивьевский!J11+Кореличский!J11+'Ленинский рн г.Гродно'!J11+Лидский!J11+Мостовский!J11+Новогрудский!J11+'Октябрьский рн г. Гродно'!J11+Островецкий!J11+Ошмянский!J11+Свислочский!J11+Слонимский!J11+Сморгонский!J11+Щучинский!J11</f>
        <v>0</v>
      </c>
      <c r="K11" s="24">
        <f>Берестовицкий!K11+Волковысский!K11+Вороновский!K11+Гродненский!K11+Дятловский!K11+Зельвенский!K11+Ивьевский!K11+Кореличский!K11+'Ленинский рн г.Гродно'!K11+Лидский!K11+Мостовский!K11+Новогрудский!K11+'Октябрьский рн г. Гродно'!K11+Островецкий!K11+Ошмянский!K11+Свислочский!K11+Слонимский!K11+Сморгонский!K11+Щучинский!K11</f>
        <v>0</v>
      </c>
      <c r="L11" s="24">
        <f>Берестовицкий!L11+Волковысский!L11+Вороновский!L11+Гродненский!L11+Дятловский!L11+Зельвенский!L11+Ивьевский!L11+Кореличский!L11+'Ленинский рн г.Гродно'!L11+Лидский!L11+Мостовский!L11+Новогрудский!L11+'Октябрьский рн г. Гродно'!L11+Островецкий!L11+Ошмянский!L11+Свислочский!L11+Слонимский!L11+Сморгонский!L11+Щучинский!L11</f>
        <v>0</v>
      </c>
      <c r="M11" s="24">
        <f>Берестовицкий!M11+Волковысский!M11+Вороновский!M11+Гродненский!M11+Дятловский!M11+Зельвенский!M11+Ивьевский!M11+Кореличский!M11+'Ленинский рн г.Гродно'!M11+Лидский!M11+Мостовский!M11+Новогрудский!M11+'Октябрьский рн г. Гродно'!M11+Островецкий!M11+Ошмянский!M11+Свислочский!M11+Слонимский!M11+Сморгонский!M11+Щучинский!M11</f>
        <v>0</v>
      </c>
      <c r="N11" s="24">
        <f>Берестовицкий!N11+Волковысский!N11+Вороновский!N11+Гродненский!N11+Дятловский!N11+Зельвенский!N11+Ивьевский!N11+Кореличский!N11+'Ленинский рн г.Гродно'!N11+Лидский!N11+Мостовский!N11+Новогрудский!N11+'Октябрьский рн г. Гродно'!N11+Островецкий!N11+Ошмянский!N11+Свислочский!N11+Слонимский!N11+Сморгонский!N11+Щучинский!N11</f>
        <v>0</v>
      </c>
      <c r="O11" s="10">
        <v>1</v>
      </c>
      <c r="P11" s="38">
        <f>Берестовицкий!P11+Волковысский!P11+Вороновский!P11+Гродненский!P11+Дятловский!P11+Зельвенский!P11+Ивьевский!P11+Кореличский!P11+'Ленинский рн г.Гродно'!P11+Лидский!P11+Мостовский!P11+Новогрудский!P11+'Октябрьский рн г. Гродно'!P11+Островецкий!P11+Ошмянский!P11+Свислочский!P11+Слонимский!P11+Сморгонский!P11+Щучинский!P11</f>
        <v>0</v>
      </c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</row>
    <row r="12" spans="1:36" ht="40.5" x14ac:dyDescent="0.2">
      <c r="A12" s="11"/>
      <c r="B12" s="12" t="s">
        <v>24</v>
      </c>
      <c r="C12" s="24">
        <f>Берестовицкий!C12+Волковысский!C12+Вороновский!C12+Гродненский!C12+Дятловский!C12+Зельвенский!C12+Ивьевский!C12+Кореличский!C12+'Ленинский рн г.Гродно'!C12+Лидский!C12+Мостовский!C12+Новогрудский!C12+'Октябрьский рн г. Гродно'!C12+Островецкий!C12+Ошмянский!C12+Свислочский!C12+Слонимский!C12+Сморгонский!C12+Щучинский!C12</f>
        <v>0</v>
      </c>
      <c r="D12" s="24">
        <f>Берестовицкий!D12+Волковысский!D12+Вороновский!D12+Гродненский!D12+Дятловский!D12+Зельвенский!D12+Ивьевский!D12+Кореличский!D12+'Ленинский рн г.Гродно'!D12+Лидский!D12+Мостовский!D12+Новогрудский!D12+'Октябрьский рн г. Гродно'!D12+Островецкий!D12+Ошмянский!D12+Свислочский!D12+Слонимский!D12+Сморгонский!D12+Щучинский!D12</f>
        <v>0</v>
      </c>
      <c r="E12" s="24">
        <f>Берестовицкий!E12+Волковысский!E12+Вороновский!E12+Гродненский!E12+Дятловский!E12+Зельвенский!E12+Ивьевский!E12+Кореличский!E12+'Ленинский рн г.Гродно'!E12+Лидский!E12+Мостовский!E12+Новогрудский!E12+'Октябрьский рн г. Гродно'!E12+Островецкий!E12+Ошмянский!E12+Свислочский!E12+Слонимский!E12+Сморгонский!E12+Щучинский!E12</f>
        <v>0</v>
      </c>
      <c r="F12" s="24">
        <f>Берестовицкий!F12+Волковысский!F12+Вороновский!F12+Гродненский!F12+Дятловский!F12+Зельвенский!F12+Ивьевский!F12+Кореличский!F12+'Ленинский рн г.Гродно'!F12+Лидский!F12+Мостовский!F12+Новогрудский!F12+'Октябрьский рн г. Гродно'!F12+Островецкий!F12+Ошмянский!F12+Свислочский!F12+Слонимский!F12+Сморгонский!F12+Щучинский!F12</f>
        <v>0</v>
      </c>
      <c r="G12" s="24" t="s">
        <v>27</v>
      </c>
      <c r="H12" s="24">
        <f>Берестовицкий!H12+Волковысский!H12+Вороновский!H12+Гродненский!H12+Дятловский!H12+Зельвенский!H12+Ивьевский!H12+Кореличский!H12+'Ленинский рн г.Гродно'!H12+Лидский!H12+Мостовский!H12+Новогрудский!H12+'Октябрьский рн г. Гродно'!H12+Островецкий!H12+Ошмянский!H12+Свислочский!H12+Слонимский!H12+Сморгонский!H12+Щучинский!H12</f>
        <v>0</v>
      </c>
      <c r="I12" s="24">
        <f>Берестовицкий!I12+Волковысский!I12+Вороновский!I12+Гродненский!I12+Дятловский!I12+Зельвенский!I12+Ивьевский!I12+Кореличский!I12+'Ленинский рн г.Гродно'!I12+Лидский!I12+Мостовский!I12+Новогрудский!I12+'Октябрьский рн г. Гродно'!I12+Островецкий!I12+Ошмянский!I12+Свислочский!I12+Слонимский!I12+Сморгонский!I12+Щучинский!I12</f>
        <v>0</v>
      </c>
      <c r="J12" s="24">
        <f>Берестовицкий!J12+Волковысский!J12+Вороновский!J12+Гродненский!J12+Дятловский!J12+Зельвенский!J12+Ивьевский!J12+Кореличский!J12+'Ленинский рн г.Гродно'!J12+Лидский!J12+Мостовский!J12+Новогрудский!J12+'Октябрьский рн г. Гродно'!J12+Островецкий!J12+Ошмянский!J12+Свислочский!J12+Слонимский!J12+Сморгонский!J12+Щучинский!J12</f>
        <v>0</v>
      </c>
      <c r="K12" s="24">
        <f>Берестовицкий!K12+Волковысский!K12+Вороновский!K12+Гродненский!K12+Дятловский!K12+Зельвенский!K12+Ивьевский!K12+Кореличский!K12+'Ленинский рн г.Гродно'!K12+Лидский!K12+Мостовский!K12+Новогрудский!K12+'Октябрьский рн г. Гродно'!K12+Островецкий!K12+Ошмянский!K12+Свислочский!K12+Слонимский!K12+Сморгонский!K12+Щучинский!K12</f>
        <v>0</v>
      </c>
      <c r="L12" s="24">
        <f>Берестовицкий!L12+Волковысский!L12+Вороновский!L12+Гродненский!L12+Дятловский!L12+Зельвенский!L12+Ивьевский!L12+Кореличский!L12+'Ленинский рн г.Гродно'!L12+Лидский!L12+Мостовский!L12+Новогрудский!L12+'Октябрьский рн г. Гродно'!L12+Островецкий!L12+Ошмянский!L12+Свислочский!L12+Слонимский!L12+Сморгонский!L12+Щучинский!L12</f>
        <v>0</v>
      </c>
      <c r="M12" s="24">
        <f>Берестовицкий!M12+Волковысский!M12+Вороновский!M12+Гродненский!M12+Дятловский!M12+Зельвенский!M12+Ивьевский!M12+Кореличский!M12+'Ленинский рн г.Гродно'!M12+Лидский!M12+Мостовский!M12+Новогрудский!M12+'Октябрьский рн г. Гродно'!M12+Островецкий!M12+Ошмянский!M12+Свислочский!M12+Слонимский!M12+Сморгонский!M12+Щучинский!M12</f>
        <v>0</v>
      </c>
      <c r="N12" s="24">
        <f>Берестовицкий!N12+Волковысский!N12+Вороновский!N12+Гродненский!N12+Дятловский!N12+Зельвенский!N12+Ивьевский!N12+Кореличский!N12+'Ленинский рн г.Гродно'!N12+Лидский!N12+Мостовский!N12+Новогрудский!N12+'Октябрьский рн г. Гродно'!N12+Островецкий!N12+Ошмянский!N12+Свислочский!N12+Слонимский!N12+Сморгонский!N12+Щучинский!N12</f>
        <v>0</v>
      </c>
      <c r="O12" s="10">
        <v>0.95</v>
      </c>
      <c r="P12" s="38">
        <f>Берестовицкий!P12+Волковысский!P12+Вороновский!P12+Гродненский!P12+Дятловский!P12+Зельвенский!P12+Ивьевский!P12+Кореличский!P12+'Ленинский рн г.Гродно'!P12+Лидский!P12+Мостовский!P12+Новогрудский!P12+'Октябрьский рн г. Гродно'!P12+Островецкий!P12+Ошмянский!P12+Свислочский!P12+Слонимский!P12+Сморгонский!P12+Щучинский!P12</f>
        <v>0</v>
      </c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</row>
    <row r="13" spans="1:36" ht="40.5" x14ac:dyDescent="0.2">
      <c r="A13" s="11"/>
      <c r="B13" s="12" t="s">
        <v>25</v>
      </c>
      <c r="C13" s="24">
        <f>Берестовицкий!C13+Волковысский!C13+Вороновский!C13+Гродненский!C13+Дятловский!C13+Зельвенский!C13+Ивьевский!C13+Кореличский!C13+'Ленинский рн г.Гродно'!C13+Лидский!C13+Мостовский!C13+Новогрудский!C13+'Октябрьский рн г. Гродно'!C13+Островецкий!C13+Ошмянский!C13+Свислочский!C13+Слонимский!C13+Сморгонский!C13+Щучинский!C13</f>
        <v>0</v>
      </c>
      <c r="D13" s="24">
        <f>Берестовицкий!D13+Волковысский!D13+Вороновский!D13+Гродненский!D13+Дятловский!D13+Зельвенский!D13+Ивьевский!D13+Кореличский!D13+'Ленинский рн г.Гродно'!D13+Лидский!D13+Мостовский!D13+Новогрудский!D13+'Октябрьский рн г. Гродно'!D13+Островецкий!D13+Ошмянский!D13+Свислочский!D13+Слонимский!D13+Сморгонский!D13+Щучинский!D13</f>
        <v>0</v>
      </c>
      <c r="E13" s="24">
        <f>Берестовицкий!E13+Волковысский!E13+Вороновский!E13+Гродненский!E13+Дятловский!E13+Зельвенский!E13+Ивьевский!E13+Кореличский!E13+'Ленинский рн г.Гродно'!E13+Лидский!E13+Мостовский!E13+Новогрудский!E13+'Октябрьский рн г. Гродно'!E13+Островецкий!E13+Ошмянский!E13+Свислочский!E13+Слонимский!E13+Сморгонский!E13+Щучинский!E13</f>
        <v>0</v>
      </c>
      <c r="F13" s="24">
        <f>Берестовицкий!F13+Волковысский!F13+Вороновский!F13+Гродненский!F13+Дятловский!F13+Зельвенский!F13+Ивьевский!F13+Кореличский!F13+'Ленинский рн г.Гродно'!F13+Лидский!F13+Мостовский!F13+Новогрудский!F13+'Октябрьский рн г. Гродно'!F13+Островецкий!F13+Ошмянский!F13+Свислочский!F13+Слонимский!F13+Сморгонский!F13+Щучинский!F13</f>
        <v>0</v>
      </c>
      <c r="G13" s="24" t="s">
        <v>27</v>
      </c>
      <c r="H13" s="24">
        <f>Берестовицкий!H13+Волковысский!H13+Вороновский!H13+Гродненский!H13+Дятловский!H13+Зельвенский!H13+Ивьевский!H13+Кореличский!H13+'Ленинский рн г.Гродно'!H13+Лидский!H13+Мостовский!H13+Новогрудский!H13+'Октябрьский рн г. Гродно'!H13+Островецкий!H13+Ошмянский!H13+Свислочский!H13+Слонимский!H13+Сморгонский!H13+Щучинский!H13</f>
        <v>0</v>
      </c>
      <c r="I13" s="24">
        <f>Берестовицкий!I13+Волковысский!I13+Вороновский!I13+Гродненский!I13+Дятловский!I13+Зельвенский!I13+Ивьевский!I13+Кореличский!I13+'Ленинский рн г.Гродно'!I13+Лидский!I13+Мостовский!I13+Новогрудский!I13+'Октябрьский рн г. Гродно'!I13+Островецкий!I13+Ошмянский!I13+Свислочский!I13+Слонимский!I13+Сморгонский!I13+Щучинский!I13</f>
        <v>0</v>
      </c>
      <c r="J13" s="24">
        <f>Берестовицкий!J13+Волковысский!J13+Вороновский!J13+Гродненский!J13+Дятловский!J13+Зельвенский!J13+Ивьевский!J13+Кореличский!J13+'Ленинский рн г.Гродно'!J13+Лидский!J13+Мостовский!J13+Новогрудский!J13+'Октябрьский рн г. Гродно'!J13+Островецкий!J13+Ошмянский!J13+Свислочский!J13+Слонимский!J13+Сморгонский!J13+Щучинский!J13</f>
        <v>0</v>
      </c>
      <c r="K13" s="24">
        <f>Берестовицкий!K13+Волковысский!K13+Вороновский!K13+Гродненский!K13+Дятловский!K13+Зельвенский!K13+Ивьевский!K13+Кореличский!K13+'Ленинский рн г.Гродно'!K13+Лидский!K13+Мостовский!K13+Новогрудский!K13+'Октябрьский рн г. Гродно'!K13+Островецкий!K13+Ошмянский!K13+Свислочский!K13+Слонимский!K13+Сморгонский!K13+Щучинский!K13</f>
        <v>0</v>
      </c>
      <c r="L13" s="24">
        <f>Берестовицкий!L13+Волковысский!L13+Вороновский!L13+Гродненский!L13+Дятловский!L13+Зельвенский!L13+Ивьевский!L13+Кореличский!L13+'Ленинский рн г.Гродно'!L13+Лидский!L13+Мостовский!L13+Новогрудский!L13+'Октябрьский рн г. Гродно'!L13+Островецкий!L13+Ошмянский!L13+Свислочский!L13+Слонимский!L13+Сморгонский!L13+Щучинский!L13</f>
        <v>0</v>
      </c>
      <c r="M13" s="24">
        <f>Берестовицкий!M13+Волковысский!M13+Вороновский!M13+Гродненский!M13+Дятловский!M13+Зельвенский!M13+Ивьевский!M13+Кореличский!M13+'Ленинский рн г.Гродно'!M13+Лидский!M13+Мостовский!M13+Новогрудский!M13+'Октябрьский рн г. Гродно'!M13+Островецкий!M13+Ошмянский!M13+Свислочский!M13+Слонимский!M13+Сморгонский!M13+Щучинский!M13</f>
        <v>0</v>
      </c>
      <c r="N13" s="24">
        <f>Берестовицкий!N13+Волковысский!N13+Вороновский!N13+Гродненский!N13+Дятловский!N13+Зельвенский!N13+Ивьевский!N13+Кореличский!N13+'Ленинский рн г.Гродно'!N13+Лидский!N13+Мостовский!N13+Новогрудский!N13+'Октябрьский рн г. Гродно'!N13+Островецкий!N13+Ошмянский!N13+Свислочский!N13+Слонимский!N13+Сморгонский!N13+Щучинский!N13</f>
        <v>0</v>
      </c>
      <c r="O13" s="10">
        <v>0.8</v>
      </c>
      <c r="P13" s="38">
        <f>Берестовицкий!P13+Волковысский!P13+Вороновский!P13+Гродненский!P13+Дятловский!P13+Зельвенский!P13+Ивьевский!P13+Кореличский!P13+'Ленинский рн г.Гродно'!P13+Лидский!P13+Мостовский!P13+Новогрудский!P13+'Октябрьский рн г. Гродно'!P13+Островецкий!P13+Ошмянский!P13+Свислочский!P13+Слонимский!P13+Сморгонский!P13+Щучинский!P13</f>
        <v>0</v>
      </c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</row>
    <row r="14" spans="1:36" ht="40.5" x14ac:dyDescent="0.2">
      <c r="A14" s="11"/>
      <c r="B14" s="12" t="s">
        <v>26</v>
      </c>
      <c r="C14" s="24">
        <f>Берестовицкий!C14+Волковысский!C14+Вороновский!C14+Гродненский!C14+Дятловский!C14+Зельвенский!C14+Ивьевский!C14+Кореличский!C14+'Ленинский рн г.Гродно'!C14+Лидский!C14+Мостовский!C14+Новогрудский!C14+'Октябрьский рн г. Гродно'!C14+Островецкий!C14+Ошмянский!C14+Свислочский!C14+Слонимский!C14+Сморгонский!C14+Щучинский!C14</f>
        <v>0</v>
      </c>
      <c r="D14" s="24">
        <f>Берестовицкий!D14+Волковысский!D14+Вороновский!D14+Гродненский!D14+Дятловский!D14+Зельвенский!D14+Ивьевский!D14+Кореличский!D14+'Ленинский рн г.Гродно'!D14+Лидский!D14+Мостовский!D14+Новогрудский!D14+'Октябрьский рн г. Гродно'!D14+Островецкий!D14+Ошмянский!D14+Свислочский!D14+Слонимский!D14+Сморгонский!D14+Щучинский!D14</f>
        <v>0</v>
      </c>
      <c r="E14" s="24">
        <f>Берестовицкий!E14+Волковысский!E14+Вороновский!E14+Гродненский!E14+Дятловский!E14+Зельвенский!E14+Ивьевский!E14+Кореличский!E14+'Ленинский рн г.Гродно'!E14+Лидский!E14+Мостовский!E14+Новогрудский!E14+'Октябрьский рн г. Гродно'!E14+Островецкий!E14+Ошмянский!E14+Свислочский!E14+Слонимский!E14+Сморгонский!E14+Щучинский!E14</f>
        <v>0</v>
      </c>
      <c r="F14" s="24">
        <f>Берестовицкий!F14+Волковысский!F14+Вороновский!F14+Гродненский!F14+Дятловский!F14+Зельвенский!F14+Ивьевский!F14+Кореличский!F14+'Ленинский рн г.Гродно'!F14+Лидский!F14+Мостовский!F14+Новогрудский!F14+'Октябрьский рн г. Гродно'!F14+Островецкий!F14+Ошмянский!F14+Свислочский!F14+Слонимский!F14+Сморгонский!F14+Щучинский!F14</f>
        <v>0</v>
      </c>
      <c r="G14" s="24" t="s">
        <v>27</v>
      </c>
      <c r="H14" s="24">
        <f>Берестовицкий!H14+Волковысский!H14+Вороновский!H14+Гродненский!H14+Дятловский!H14+Зельвенский!H14+Ивьевский!H14+Кореличский!H14+'Ленинский рн г.Гродно'!H14+Лидский!H14+Мостовский!H14+Новогрудский!H14+'Октябрьский рн г. Гродно'!H14+Островецкий!H14+Ошмянский!H14+Свислочский!H14+Слонимский!H14+Сморгонский!H14+Щучинский!H14</f>
        <v>0</v>
      </c>
      <c r="I14" s="24">
        <f>Берестовицкий!I14+Волковысский!I14+Вороновский!I14+Гродненский!I14+Дятловский!I14+Зельвенский!I14+Ивьевский!I14+Кореличский!I14+'Ленинский рн г.Гродно'!I14+Лидский!I14+Мостовский!I14+Новогрудский!I14+'Октябрьский рн г. Гродно'!I14+Островецкий!I14+Ошмянский!I14+Свислочский!I14+Слонимский!I14+Сморгонский!I14+Щучинский!I14</f>
        <v>0</v>
      </c>
      <c r="J14" s="24">
        <f>Берестовицкий!J14+Волковысский!J14+Вороновский!J14+Гродненский!J14+Дятловский!J14+Зельвенский!J14+Ивьевский!J14+Кореличский!J14+'Ленинский рн г.Гродно'!J14+Лидский!J14+Мостовский!J14+Новогрудский!J14+'Октябрьский рн г. Гродно'!J14+Островецкий!J14+Ошмянский!J14+Свислочский!J14+Слонимский!J14+Сморгонский!J14+Щучинский!J14</f>
        <v>0</v>
      </c>
      <c r="K14" s="24">
        <f>Берестовицкий!K14+Волковысский!K14+Вороновский!K14+Гродненский!K14+Дятловский!K14+Зельвенский!K14+Ивьевский!K14+Кореличский!K14+'Ленинский рн г.Гродно'!K14+Лидский!K14+Мостовский!K14+Новогрудский!K14+'Октябрьский рн г. Гродно'!K14+Островецкий!K14+Ошмянский!K14+Свислочский!K14+Слонимский!K14+Сморгонский!K14+Щучинский!K14</f>
        <v>0</v>
      </c>
      <c r="L14" s="24">
        <f>Берестовицкий!L14+Волковысский!L14+Вороновский!L14+Гродненский!L14+Дятловский!L14+Зельвенский!L14+Ивьевский!L14+Кореличский!L14+'Ленинский рн г.Гродно'!L14+Лидский!L14+Мостовский!L14+Новогрудский!L14+'Октябрьский рн г. Гродно'!L14+Островецкий!L14+Ошмянский!L14+Свислочский!L14+Слонимский!L14+Сморгонский!L14+Щучинский!L14</f>
        <v>0</v>
      </c>
      <c r="M14" s="24">
        <f>Берестовицкий!M14+Волковысский!M14+Вороновский!M14+Гродненский!M14+Дятловский!M14+Зельвенский!M14+Ивьевский!M14+Кореличский!M14+'Ленинский рн г.Гродно'!M14+Лидский!M14+Мостовский!M14+Новогрудский!M14+'Октябрьский рн г. Гродно'!M14+Островецкий!M14+Ошмянский!M14+Свислочский!M14+Слонимский!M14+Сморгонский!M14+Щучинский!M14</f>
        <v>0</v>
      </c>
      <c r="N14" s="24">
        <f>Берестовицкий!N14+Волковысский!N14+Вороновский!N14+Гродненский!N14+Дятловский!N14+Зельвенский!N14+Ивьевский!N14+Кореличский!N14+'Ленинский рн г.Гродно'!N14+Лидский!N14+Мостовский!N14+Новогрудский!N14+'Октябрьский рн г. Гродно'!N14+Островецкий!N14+Ошмянский!N14+Свислочский!N14+Слонимский!N14+Сморгонский!N14+Щучинский!N14</f>
        <v>0</v>
      </c>
      <c r="O14" s="10">
        <v>0.75</v>
      </c>
      <c r="P14" s="38">
        <f>Берестовицкий!P14+Волковысский!P14+Вороновский!P14+Гродненский!P14+Дятловский!P14+Зельвенский!P14+Ивьевский!P14+Кореличский!P14+'Ленинский рн г.Гродно'!P14+Лидский!P14+Мостовский!P14+Новогрудский!P14+'Октябрьский рн г. Гродно'!P14+Островецкий!P14+Ошмянский!P14+Свислочский!P14+Слонимский!P14+Сморгонский!P14+Щучинский!P14</f>
        <v>0</v>
      </c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</row>
    <row r="15" spans="1:36" ht="40.5" x14ac:dyDescent="0.2">
      <c r="A15" s="11"/>
      <c r="B15" s="12" t="s">
        <v>43</v>
      </c>
      <c r="C15" s="24">
        <f>Берестовицкий!C15+Волковысский!C15+Вороновский!C15+Гродненский!C15+Дятловский!C15+Зельвенский!C15+Ивьевский!C15+Кореличский!C15+'Ленинский рн г.Гродно'!C15+Лидский!C15+Мостовский!C15+Новогрудский!C15+'Октябрьский рн г. Гродно'!C15+Островецкий!C15+Ошмянский!C15+Свислочский!C15+Слонимский!C15+Сморгонский!C15+Щучинский!C15</f>
        <v>0</v>
      </c>
      <c r="D15" s="24">
        <f>Берестовицкий!D15+Волковысский!D15+Вороновский!D15+Гродненский!D15+Дятловский!D15+Зельвенский!D15+Ивьевский!D15+Кореличский!D15+'Ленинский рн г.Гродно'!D15+Лидский!D15+Мостовский!D15+Новогрудский!D15+'Октябрьский рн г. Гродно'!D15+Островецкий!D15+Ошмянский!D15+Свислочский!D15+Слонимский!D15+Сморгонский!D15+Щучинский!D15</f>
        <v>0</v>
      </c>
      <c r="E15" s="24">
        <f>Берестовицкий!E15+Волковысский!E15+Вороновский!E15+Гродненский!E15+Дятловский!E15+Зельвенский!E15+Ивьевский!E15+Кореличский!E15+'Ленинский рн г.Гродно'!E15+Лидский!E15+Мостовский!E15+Новогрудский!E15+'Октябрьский рн г. Гродно'!E15+Островецкий!E15+Ошмянский!E15+Свислочский!E15+Слонимский!E15+Сморгонский!E15+Щучинский!E15</f>
        <v>0</v>
      </c>
      <c r="F15" s="24">
        <f>Берестовицкий!F15+Волковысский!F15+Вороновский!F15+Гродненский!F15+Дятловский!F15+Зельвенский!F15+Ивьевский!F15+Кореличский!F15+'Ленинский рн г.Гродно'!F15+Лидский!F15+Мостовский!F15+Новогрудский!F15+'Октябрьский рн г. Гродно'!F15+Островецкий!F15+Ошмянский!F15+Свислочский!F15+Слонимский!F15+Сморгонский!F15+Щучинский!F15</f>
        <v>0</v>
      </c>
      <c r="G15" s="24" t="s">
        <v>27</v>
      </c>
      <c r="H15" s="24">
        <f>Берестовицкий!H15+Волковысский!H15+Вороновский!H15+Гродненский!H15+Дятловский!H15+Зельвенский!H15+Ивьевский!H15+Кореличский!H15+'Ленинский рн г.Гродно'!H15+Лидский!H15+Мостовский!H15+Новогрудский!H15+'Октябрьский рн г. Гродно'!H15+Островецкий!H15+Ошмянский!H15+Свислочский!H15+Слонимский!H15+Сморгонский!H15+Щучинский!H15</f>
        <v>0</v>
      </c>
      <c r="I15" s="24">
        <f>Берестовицкий!I15+Волковысский!I15+Вороновский!I15+Гродненский!I15+Дятловский!I15+Зельвенский!I15+Ивьевский!I15+Кореличский!I15+'Ленинский рн г.Гродно'!I15+Лидский!I15+Мостовский!I15+Новогрудский!I15+'Октябрьский рн г. Гродно'!I15+Островецкий!I15+Ошмянский!I15+Свислочский!I15+Слонимский!I15+Сморгонский!I15+Щучинский!I15</f>
        <v>0</v>
      </c>
      <c r="J15" s="24">
        <f>Берестовицкий!J15+Волковысский!J15+Вороновский!J15+Гродненский!J15+Дятловский!J15+Зельвенский!J15+Ивьевский!J15+Кореличский!J15+'Ленинский рн г.Гродно'!J15+Лидский!J15+Мостовский!J15+Новогрудский!J15+'Октябрьский рн г. Гродно'!J15+Островецкий!J15+Ошмянский!J15+Свислочский!J15+Слонимский!J15+Сморгонский!J15+Щучинский!J15</f>
        <v>0</v>
      </c>
      <c r="K15" s="24">
        <f>Берестовицкий!K15+Волковысский!K15+Вороновский!K15+Гродненский!K15+Дятловский!K15+Зельвенский!K15+Ивьевский!K15+Кореличский!K15+'Ленинский рн г.Гродно'!K15+Лидский!K15+Мостовский!K15+Новогрудский!K15+'Октябрьский рн г. Гродно'!K15+Островецкий!K15+Ошмянский!K15+Свислочский!K15+Слонимский!K15+Сморгонский!K15+Щучинский!K15</f>
        <v>0</v>
      </c>
      <c r="L15" s="24">
        <f>Берестовицкий!L15+Волковысский!L15+Вороновский!L15+Гродненский!L15+Дятловский!L15+Зельвенский!L15+Ивьевский!L15+Кореличский!L15+'Ленинский рн г.Гродно'!L15+Лидский!L15+Мостовский!L15+Новогрудский!L15+'Октябрьский рн г. Гродно'!L15+Островецкий!L15+Ошмянский!L15+Свислочский!L15+Слонимский!L15+Сморгонский!L15+Щучинский!L15</f>
        <v>0</v>
      </c>
      <c r="M15" s="24">
        <f>Берестовицкий!M15+Волковысский!M15+Вороновский!M15+Гродненский!M15+Дятловский!M15+Зельвенский!M15+Ивьевский!M15+Кореличский!M15+'Ленинский рн г.Гродно'!M15+Лидский!M15+Мостовский!M15+Новогрудский!M15+'Октябрьский рн г. Гродно'!M15+Островецкий!M15+Ошмянский!M15+Свислочский!M15+Слонимский!M15+Сморгонский!M15+Щучинский!M15</f>
        <v>0</v>
      </c>
      <c r="N15" s="24">
        <f>Берестовицкий!N15+Волковысский!N15+Вороновский!N15+Гродненский!N15+Дятловский!N15+Зельвенский!N15+Ивьевский!N15+Кореличский!N15+'Ленинский рн г.Гродно'!N15+Лидский!N15+Мостовский!N15+Новогрудский!N15+'Октябрьский рн г. Гродно'!N15+Островецкий!N15+Ошмянский!N15+Свислочский!N15+Слонимский!N15+Сморгонский!N15+Щучинский!N15</f>
        <v>0</v>
      </c>
      <c r="O15" s="10">
        <v>0.7</v>
      </c>
      <c r="P15" s="38">
        <f>Берестовицкий!P15+Волковысский!P15+Вороновский!P15+Гродненский!P15+Дятловский!P15+Зельвенский!P15+Ивьевский!P15+Кореличский!P15+'Ленинский рн г.Гродно'!P15+Лидский!P15+Мостовский!P15+Новогрудский!P15+'Октябрьский рн г. Гродно'!P15+Островецкий!P15+Ошмянский!P15+Свислочский!P15+Слонимский!P15+Сморгонский!P15+Щучинский!P15</f>
        <v>0</v>
      </c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</row>
    <row r="16" spans="1:36" ht="40.5" x14ac:dyDescent="0.2">
      <c r="A16" s="11"/>
      <c r="B16" s="12" t="s">
        <v>41</v>
      </c>
      <c r="C16" s="24" t="s">
        <v>27</v>
      </c>
      <c r="D16" s="24" t="s">
        <v>27</v>
      </c>
      <c r="E16" s="24" t="s">
        <v>27</v>
      </c>
      <c r="F16" s="24" t="s">
        <v>27</v>
      </c>
      <c r="G16" s="24">
        <f>Берестовицкий!G16+Волковысский!G16+Вороновский!G16+Гродненский!G16+Дятловский!G16+Зельвенский!G16+Ивьевский!G16+Кореличский!G16+'Ленинский рн г.Гродно'!G16+Лидский!G16+Мостовский!G16+Новогрудский!G16+'Октябрьский рн г. Гродно'!G16+Островецкий!G16+Ошмянский!G16+Свислочский!G16+Слонимский!G16+Сморгонский!G16+Щучинский!G16</f>
        <v>0</v>
      </c>
      <c r="H16" s="24">
        <f>Берестовицкий!H16+Волковысский!H16+Вороновский!H16+Гродненский!H16+Дятловский!H16+Зельвенский!H16+Ивьевский!H16+Кореличский!H16+'Ленинский рн г.Гродно'!H16+Лидский!H16+Мостовский!H16+Новогрудский!H16+'Октябрьский рн г. Гродно'!H16+Островецкий!H16+Ошмянский!H16+Свислочский!H16+Слонимский!H16+Сморгонский!H16+Щучинский!H16</f>
        <v>0</v>
      </c>
      <c r="I16" s="24">
        <f>Берестовицкий!I16+Волковысский!I16+Вороновский!I16+Гродненский!I16+Дятловский!I16+Зельвенский!I16+Ивьевский!I16+Кореличский!I16+'Ленинский рн г.Гродно'!I16+Лидский!I16+Мостовский!I16+Новогрудский!I16+'Октябрьский рн г. Гродно'!I16+Островецкий!I16+Ошмянский!I16+Свислочский!I16+Слонимский!I16+Сморгонский!I16+Щучинский!I16</f>
        <v>0</v>
      </c>
      <c r="J16" s="24">
        <f>Берестовицкий!J16+Волковысский!J16+Вороновский!J16+Гродненский!J16+Дятловский!J16+Зельвенский!J16+Ивьевский!J16+Кореличский!J16+'Ленинский рн г.Гродно'!J16+Лидский!J16+Мостовский!J16+Новогрудский!J16+'Октябрьский рн г. Гродно'!J16+Островецкий!J16+Ошмянский!J16+Свислочский!J16+Слонимский!J16+Сморгонский!J16+Щучинский!J16</f>
        <v>0</v>
      </c>
      <c r="K16" s="24">
        <f>Берестовицкий!K16+Волковысский!K16+Вороновский!K16+Гродненский!K16+Дятловский!K16+Зельвенский!K16+Ивьевский!K16+Кореличский!K16+'Ленинский рн г.Гродно'!K16+Лидский!K16+Мостовский!K16+Новогрудский!K16+'Октябрьский рн г. Гродно'!K16+Островецкий!K16+Ошмянский!K16+Свислочский!K16+Слонимский!K16+Сморгонский!K16+Щучинский!K16</f>
        <v>0</v>
      </c>
      <c r="L16" s="24" t="s">
        <v>27</v>
      </c>
      <c r="M16" s="24">
        <f>Берестовицкий!M16+Волковысский!M16+Вороновский!M16+Гродненский!M16+Дятловский!M16+Зельвенский!M16+Ивьевский!M16+Кореличский!M16+'Ленинский рн г.Гродно'!M16+Лидский!M16+Мостовский!M16+Новогрудский!M16+'Октябрьский рн г. Гродно'!M16+Островецкий!M16+Ошмянский!M16+Свислочский!M16+Слонимский!M16+Сморгонский!M16+Щучинский!M16</f>
        <v>0</v>
      </c>
      <c r="N16" s="24">
        <f>Берестовицкий!N16+Волковысский!N16+Вороновский!N16+Гродненский!N16+Дятловский!N16+Зельвенский!N16+Ивьевский!N16+Кореличский!N16+'Ленинский рн г.Гродно'!N16+Лидский!N16+Мостовский!N16+Новогрудский!N16+'Октябрьский рн г. Гродно'!N16+Островецкий!N16+Ошмянский!N16+Свислочский!N16+Слонимский!N16+Сморгонский!N16+Щучинский!N16</f>
        <v>0</v>
      </c>
      <c r="O16" s="10">
        <v>1</v>
      </c>
      <c r="P16" s="38">
        <f>Берестовицкий!P16+Волковысский!P16+Вороновский!P16+Гродненский!P16+Дятловский!P16+Зельвенский!P16+Ивьевский!P16+Кореличский!P16+'Ленинский рн г.Гродно'!P16+Лидский!P16+Мостовский!P16+Новогрудский!P16+'Октябрьский рн г. Гродно'!P16+Островецкий!P16+Ошмянский!P16+Свислочский!P16+Слонимский!P16+Сморгонский!P16+Щучинский!P16</f>
        <v>0</v>
      </c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</row>
    <row r="17" spans="1:36" ht="37.5" customHeight="1" x14ac:dyDescent="0.2">
      <c r="A17" s="11"/>
      <c r="B17" s="26" t="s">
        <v>66</v>
      </c>
      <c r="C17" s="27">
        <f t="shared" ref="C17:N17" si="0">SUM(C9:C16)</f>
        <v>0</v>
      </c>
      <c r="D17" s="27">
        <f t="shared" si="0"/>
        <v>0</v>
      </c>
      <c r="E17" s="27">
        <f t="shared" si="0"/>
        <v>0</v>
      </c>
      <c r="F17" s="27">
        <f t="shared" si="0"/>
        <v>0</v>
      </c>
      <c r="G17" s="27">
        <f t="shared" si="0"/>
        <v>0</v>
      </c>
      <c r="H17" s="27">
        <f t="shared" si="0"/>
        <v>0</v>
      </c>
      <c r="I17" s="27">
        <f t="shared" si="0"/>
        <v>0</v>
      </c>
      <c r="J17" s="27">
        <f t="shared" si="0"/>
        <v>0</v>
      </c>
      <c r="K17" s="27">
        <f t="shared" si="0"/>
        <v>0</v>
      </c>
      <c r="L17" s="27">
        <f t="shared" si="0"/>
        <v>0</v>
      </c>
      <c r="M17" s="27">
        <f t="shared" si="0"/>
        <v>0</v>
      </c>
      <c r="N17" s="27">
        <f t="shared" si="0"/>
        <v>0</v>
      </c>
      <c r="O17" s="13" t="s">
        <v>27</v>
      </c>
      <c r="P17" s="28" t="s">
        <v>27</v>
      </c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</row>
    <row r="18" spans="1:36" ht="92.25" customHeight="1" x14ac:dyDescent="0.3">
      <c r="A18" s="1"/>
      <c r="B18" s="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29" t="s">
        <v>28</v>
      </c>
      <c r="P18" s="30">
        <f>SUM(P9:P16)</f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ht="20.25" customHeight="1" x14ac:dyDescent="0.3">
      <c r="A19" s="1"/>
      <c r="B19" s="15"/>
      <c r="C19" s="62" t="s">
        <v>29</v>
      </c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48"/>
      <c r="O19" s="15"/>
      <c r="P19" s="15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ht="50.25" customHeight="1" x14ac:dyDescent="0.3">
      <c r="A20" s="1"/>
      <c r="B20" s="56" t="s">
        <v>4</v>
      </c>
      <c r="C20" s="59" t="s">
        <v>5</v>
      </c>
      <c r="D20" s="55"/>
      <c r="E20" s="55"/>
      <c r="F20" s="48"/>
      <c r="G20" s="60" t="s">
        <v>30</v>
      </c>
      <c r="H20" s="59" t="s">
        <v>7</v>
      </c>
      <c r="I20" s="55"/>
      <c r="J20" s="55"/>
      <c r="K20" s="55"/>
      <c r="L20" s="55"/>
      <c r="M20" s="48"/>
      <c r="N20" s="60" t="s">
        <v>8</v>
      </c>
      <c r="O20" s="63" t="s">
        <v>9</v>
      </c>
      <c r="P20" s="63" t="s">
        <v>10</v>
      </c>
      <c r="Q20" s="8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137.25" customHeight="1" x14ac:dyDescent="0.3">
      <c r="A21" s="1"/>
      <c r="B21" s="57"/>
      <c r="C21" s="9" t="s">
        <v>11</v>
      </c>
      <c r="D21" s="9" t="s">
        <v>12</v>
      </c>
      <c r="E21" s="9" t="s">
        <v>13</v>
      </c>
      <c r="F21" s="9" t="s">
        <v>14</v>
      </c>
      <c r="G21" s="58"/>
      <c r="H21" s="9" t="s">
        <v>15</v>
      </c>
      <c r="I21" s="9" t="s">
        <v>16</v>
      </c>
      <c r="J21" s="9" t="s">
        <v>17</v>
      </c>
      <c r="K21" s="9" t="s">
        <v>18</v>
      </c>
      <c r="L21" s="9" t="s">
        <v>19</v>
      </c>
      <c r="M21" s="9" t="s">
        <v>20</v>
      </c>
      <c r="N21" s="58"/>
      <c r="O21" s="57"/>
      <c r="P21" s="57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 ht="20.25" customHeight="1" x14ac:dyDescent="0.3">
      <c r="A22" s="1"/>
      <c r="B22" s="58"/>
      <c r="C22" s="16">
        <f t="shared" ref="C22:N22" si="1">C8</f>
        <v>1</v>
      </c>
      <c r="D22" s="16">
        <f t="shared" si="1"/>
        <v>1.1459999999999999</v>
      </c>
      <c r="E22" s="16">
        <f t="shared" si="1"/>
        <v>1.4670000000000001</v>
      </c>
      <c r="F22" s="16">
        <f t="shared" si="1"/>
        <v>0.28000000000000003</v>
      </c>
      <c r="G22" s="16">
        <f t="shared" si="1"/>
        <v>1.4590000000000001</v>
      </c>
      <c r="H22" s="16">
        <f t="shared" si="1"/>
        <v>1.2110000000000001</v>
      </c>
      <c r="I22" s="16">
        <f t="shared" si="1"/>
        <v>1.022</v>
      </c>
      <c r="J22" s="16">
        <f t="shared" si="1"/>
        <v>0.21</v>
      </c>
      <c r="K22" s="16">
        <f t="shared" si="1"/>
        <v>4.7E-2</v>
      </c>
      <c r="L22" s="16">
        <f t="shared" si="1"/>
        <v>8.5000000000000006E-2</v>
      </c>
      <c r="M22" s="16">
        <f t="shared" si="1"/>
        <v>3.5000000000000003E-2</v>
      </c>
      <c r="N22" s="16">
        <f t="shared" si="1"/>
        <v>0.441</v>
      </c>
      <c r="O22" s="58"/>
      <c r="P22" s="58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ht="80.25" customHeight="1" x14ac:dyDescent="0.3">
      <c r="A23" s="1"/>
      <c r="B23" s="17" t="s">
        <v>42</v>
      </c>
      <c r="C23" s="24">
        <f>Берестовицкий!C23+Волковысский!C23+Вороновский!C23+Гродненский!C23+Дятловский!C23+Зельвенский!C23+Ивьевский!C23+Кореличский!C23+Лидский!C23+Мостовский!C23+Новогрудский!C23+Островецкий!C23+Ошмянский!C23+Свислочский!C23+Слонимский!C23+Сморгонский!C23+Щучинский!C23</f>
        <v>0</v>
      </c>
      <c r="D23" s="24">
        <f>Берестовицкий!D23+Волковысский!D23+Вороновский!D23+Гродненский!D23+Дятловский!D23+Зельвенский!D23+Ивьевский!D23+Кореличский!D23+Лидский!D23+Мостовский!D23+Новогрудский!D23+Островецкий!D23+Ошмянский!D23+Свислочский!D23+Слонимский!D23+Сморгонский!D23+Щучинский!D23</f>
        <v>0</v>
      </c>
      <c r="E23" s="24">
        <f>Берестовицкий!E23+Волковысский!E23+Вороновский!E23+Гродненский!E23+Дятловский!E23+Зельвенский!E23+Ивьевский!E23+Кореличский!E23+Лидский!E23+Мостовский!E23+Новогрудский!E23+Островецкий!E23+Ошмянский!E23+Свислочский!E23+Слонимский!E23+Сморгонский!E23+Щучинский!E23</f>
        <v>0</v>
      </c>
      <c r="F23" s="24">
        <f>Берестовицкий!F23+Волковысский!F23+Вороновский!F23+Гродненский!F23+Дятловский!F23+Зельвенский!F23+Ивьевский!F23+Кореличский!F23+Лидский!F23+Мостовский!F23+Новогрудский!F23+Островецкий!F23+Ошмянский!F23+Свислочский!F23+Слонимский!F23+Сморгонский!F23+Щучинский!F23</f>
        <v>0</v>
      </c>
      <c r="G23" s="24" t="s">
        <v>27</v>
      </c>
      <c r="H23" s="24">
        <f>Берестовицкий!H23+Волковысский!H23+Вороновский!H23+Гродненский!H23+Дятловский!H23+Зельвенский!H23+Ивьевский!H23+Кореличский!H23+Лидский!H23+Мостовский!H23+Новогрудский!H23+Островецкий!H23+Ошмянский!H23+Свислочский!H23+Слонимский!H23+Сморгонский!H23+Щучинский!H23</f>
        <v>0</v>
      </c>
      <c r="I23" s="24">
        <f>Берестовицкий!I23+Волковысский!I23+Вороновский!I23+Гродненский!I23+Дятловский!I23+Зельвенский!I23+Ивьевский!I23+Кореличский!I23+Лидский!I23+Мостовский!I23+Новогрудский!I23+Островецкий!I23+Ошмянский!I23+Свислочский!I23+Слонимский!I23+Сморгонский!I23+Щучинский!I23</f>
        <v>0</v>
      </c>
      <c r="J23" s="24">
        <f>Берестовицкий!J23+Волковысский!J23+Вороновский!J23+Гродненский!J23+Дятловский!J23+Зельвенский!J23+Ивьевский!J23+Кореличский!J23+Лидский!J23+Мостовский!J23+Новогрудский!J23+Островецкий!J23+Ошмянский!J23+Свислочский!J23+Слонимский!J23+Сморгонский!J23+Щучинский!J23</f>
        <v>0</v>
      </c>
      <c r="K23" s="24">
        <f>Берестовицкий!K23+Волковысский!K23+Вороновский!K23+Гродненский!K23+Дятловский!K23+Зельвенский!K23+Ивьевский!K23+Кореличский!K23+Лидский!K23+Мостовский!K23+Новогрудский!K23+Островецкий!K23+Ошмянский!K23+Свислочский!K23+Слонимский!K23+Сморгонский!K23+Щучинский!K23</f>
        <v>0</v>
      </c>
      <c r="L23" s="24">
        <f>Берестовицкий!L23+Волковысский!L23+Вороновский!L23+Гродненский!L23+Дятловский!L23+Зельвенский!L23+Ивьевский!L23+Кореличский!L23+Лидский!L23+Мостовский!L23+Новогрудский!L23+Островецкий!L23+Ошмянский!L23+Свислочский!L23+Слонимский!L23+Сморгонский!L23+Щучинский!L23</f>
        <v>0</v>
      </c>
      <c r="M23" s="24">
        <f>Берестовицкий!M23+Волковысский!M23+Вороновский!M23+Гродненский!M23+Дятловский!M23+Зельвенский!M23+Ивьевский!M23+Кореличский!M23+Лидский!M23+Мостовский!M23+Новогрудский!M23+Островецкий!M23+Ошмянский!M23+Свислочский!M23+Слонимский!M23+Сморгонский!M23+Щучинский!M23</f>
        <v>0</v>
      </c>
      <c r="N23" s="24">
        <f>Берестовицкий!N23+Волковысский!N23+Вороновский!N23+Гродненский!N23+Дятловский!N23+Зельвенский!N23+Ивьевский!N23+Кореличский!N23+Лидский!N23+Мостовский!N23+Новогрудский!N23+Островецкий!N23+Ошмянский!N23+Свислочский!N23+Слонимский!N23+Сморгонский!N23+Щучинский!N23</f>
        <v>0</v>
      </c>
      <c r="O23" s="10">
        <v>3</v>
      </c>
      <c r="P23" s="38">
        <f>Берестовицкий!P23+Волковысский!P23+Вороновский!P23+Гродненский!P23+Дятловский!P23+Зельвенский!P23+Ивьевский!P23+Кореличский!P23+Лидский!P23+Мостовский!P23+Новогрудский!P23+Островецкий!P23+Ошмянский!P23+Свислочский!P23+Слонимский!P23+Сморгонский!P23+Щучинский!P23</f>
        <v>0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ht="40.5" x14ac:dyDescent="0.3">
      <c r="A24" s="1"/>
      <c r="B24" s="17" t="s">
        <v>39</v>
      </c>
      <c r="C24" s="24">
        <f>Берестовицкий!C24+Волковысский!C24+Вороновский!C24+Гродненский!C24+Дятловский!C24+Зельвенский!C24+Ивьевский!C24+Кореличский!C24+Лидский!C24+Мостовский!C24+Новогрудский!C24+Островецкий!C24+Ошмянский!C24+Свислочский!C24+Слонимский!C24+Сморгонский!C24+Щучинский!C24</f>
        <v>0</v>
      </c>
      <c r="D24" s="24">
        <f>Берестовицкий!D24+Волковысский!D24+Вороновский!D24+Гродненский!D24+Дятловский!D24+Зельвенский!D24+Ивьевский!D24+Кореличский!D24+Лидский!D24+Мостовский!D24+Новогрудский!D24+Островецкий!D24+Ошмянский!D24+Свислочский!D24+Слонимский!D24+Сморгонский!D24+Щучинский!D24</f>
        <v>0</v>
      </c>
      <c r="E24" s="24">
        <f>Берестовицкий!E24+Волковысский!E24+Вороновский!E24+Гродненский!E24+Дятловский!E24+Зельвенский!E24+Ивьевский!E24+Кореличский!E24+Лидский!E24+Мостовский!E24+Новогрудский!E24+Островецкий!E24+Ошмянский!E24+Свислочский!E24+Слонимский!E24+Сморгонский!E24+Щучинский!E24</f>
        <v>0</v>
      </c>
      <c r="F24" s="24">
        <f>Берестовицкий!F24+Волковысский!F24+Вороновский!F24+Гродненский!F24+Дятловский!F24+Зельвенский!F24+Ивьевский!F24+Кореличский!F24+Лидский!F24+Мостовский!F24+Новогрудский!F24+Островецкий!F24+Ошмянский!F24+Свислочский!F24+Слонимский!F24+Сморгонский!F24+Щучинский!F24</f>
        <v>0</v>
      </c>
      <c r="G24" s="24" t="s">
        <v>27</v>
      </c>
      <c r="H24" s="24">
        <f>Берестовицкий!H24+Волковысский!H24+Вороновский!H24+Гродненский!H24+Дятловский!H24+Зельвенский!H24+Ивьевский!H24+Кореличский!H24+Лидский!H24+Мостовский!H24+Новогрудский!H24+Островецкий!H24+Ошмянский!H24+Свислочский!H24+Слонимский!H24+Сморгонский!H24+Щучинский!H24</f>
        <v>0</v>
      </c>
      <c r="I24" s="24">
        <f>Берестовицкий!I24+Волковысский!I24+Вороновский!I24+Гродненский!I24+Дятловский!I24+Зельвенский!I24+Ивьевский!I24+Кореличский!I24+Лидский!I24+Мостовский!I24+Новогрудский!I24+Островецкий!I24+Ошмянский!I24+Свислочский!I24+Слонимский!I24+Сморгонский!I24+Щучинский!I24</f>
        <v>0</v>
      </c>
      <c r="J24" s="24">
        <f>Берестовицкий!J24+Волковысский!J24+Вороновский!J24+Гродненский!J24+Дятловский!J24+Зельвенский!J24+Ивьевский!J24+Кореличский!J24+Лидский!J24+Мостовский!J24+Новогрудский!J24+Островецкий!J24+Ошмянский!J24+Свислочский!J24+Слонимский!J24+Сморгонский!J24+Щучинский!J24</f>
        <v>0</v>
      </c>
      <c r="K24" s="24">
        <f>Берестовицкий!K24+Волковысский!K24+Вороновский!K24+Гродненский!K24+Дятловский!K24+Зельвенский!K24+Ивьевский!K24+Кореличский!K24+Лидский!K24+Мостовский!K24+Новогрудский!K24+Островецкий!K24+Ошмянский!K24+Свислочский!K24+Слонимский!K24+Сморгонский!K24+Щучинский!K24</f>
        <v>0</v>
      </c>
      <c r="L24" s="24">
        <f>Берестовицкий!L24+Волковысский!L24+Вороновский!L24+Гродненский!L24+Дятловский!L24+Зельвенский!L24+Ивьевский!L24+Кореличский!L24+Лидский!L24+Мостовский!L24+Новогрудский!L24+Островецкий!L24+Ошмянский!L24+Свислочский!L24+Слонимский!L24+Сморгонский!L24+Щучинский!L24</f>
        <v>0</v>
      </c>
      <c r="M24" s="24">
        <f>Берестовицкий!M24+Волковысский!M24+Вороновский!M24+Гродненский!M24+Дятловский!M24+Зельвенский!M24+Ивьевский!M24+Кореличский!M24+Лидский!M24+Мостовский!M24+Новогрудский!M24+Островецкий!M24+Ошмянский!M24+Свислочский!M24+Слонимский!M24+Сморгонский!M24+Щучинский!M24</f>
        <v>0</v>
      </c>
      <c r="N24" s="24">
        <f>Берестовицкий!N24+Волковысский!N24+Вороновский!N24+Гродненский!N24+Дятловский!N24+Зельвенский!N24+Ивьевский!N24+Кореличский!N24+Лидский!N24+Мостовский!N24+Новогрудский!N24+Островецкий!N24+Ошмянский!N24+Свислочский!N24+Слонимский!N24+Сморгонский!N24+Щучинский!N24</f>
        <v>0</v>
      </c>
      <c r="O24" s="10">
        <v>1.75</v>
      </c>
      <c r="P24" s="38">
        <f>Берестовицкий!P24+Волковысский!P24+Вороновский!P24+Гродненский!P24+Дятловский!P24+Зельвенский!P24+Ивьевский!P24+Кореличский!P24+Лидский!P24+Мостовский!P24+Новогрудский!P24+Островецкий!P24+Ошмянский!P24+Свислочский!P24+Слонимский!P24+Сморгонский!P24+Щучинский!P24</f>
        <v>0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 ht="40.5" x14ac:dyDescent="0.3">
      <c r="A25" s="1"/>
      <c r="B25" s="17" t="s">
        <v>31</v>
      </c>
      <c r="C25" s="24">
        <f>Берестовицкий!C25+Волковысский!C25+Вороновский!C25+Гродненский!C25+Дятловский!C25+Зельвенский!C25+Ивьевский!C25+Кореличский!C25+Лидский!C25+Мостовский!C25+Новогрудский!C25+Островецкий!C25+Ошмянский!C25+Свислочский!C25+Слонимский!C25+Сморгонский!C25+Щучинский!C25</f>
        <v>0</v>
      </c>
      <c r="D25" s="24">
        <f>Берестовицкий!D25+Волковысский!D25+Вороновский!D25+Гродненский!D25+Дятловский!D25+Зельвенский!D25+Ивьевский!D25+Кореличский!D25+Лидский!D25+Мостовский!D25+Новогрудский!D25+Островецкий!D25+Ошмянский!D25+Свислочский!D25+Слонимский!D25+Сморгонский!D25+Щучинский!D25</f>
        <v>0</v>
      </c>
      <c r="E25" s="24">
        <f>Берестовицкий!E25+Волковысский!E25+Вороновский!E25+Гродненский!E25+Дятловский!E25+Зельвенский!E25+Ивьевский!E25+Кореличский!E25+Лидский!E25+Мостовский!E25+Новогрудский!E25+Островецкий!E25+Ошмянский!E25+Свислочский!E25+Слонимский!E25+Сморгонский!E25+Щучинский!E25</f>
        <v>0</v>
      </c>
      <c r="F25" s="24">
        <f>Берестовицкий!F25+Волковысский!F25+Вороновский!F25+Гродненский!F25+Дятловский!F25+Зельвенский!F25+Ивьевский!F25+Кореличский!F25+Лидский!F25+Мостовский!F25+Новогрудский!F25+Островецкий!F25+Ошмянский!F25+Свислочский!F25+Слонимский!F25+Сморгонский!F25+Щучинский!F25</f>
        <v>0</v>
      </c>
      <c r="G25" s="24" t="s">
        <v>27</v>
      </c>
      <c r="H25" s="24">
        <f>Берестовицкий!H25+Волковысский!H25+Вороновский!H25+Гродненский!H25+Дятловский!H25+Зельвенский!H25+Ивьевский!H25+Кореличский!H25+Лидский!H25+Мостовский!H25+Новогрудский!H25+Островецкий!H25+Ошмянский!H25+Свислочский!H25+Слонимский!H25+Сморгонский!H25+Щучинский!H25</f>
        <v>0</v>
      </c>
      <c r="I25" s="24">
        <f>Берестовицкий!I25+Волковысский!I25+Вороновский!I25+Гродненский!I25+Дятловский!I25+Зельвенский!I25+Ивьевский!I25+Кореличский!I25+Лидский!I25+Мостовский!I25+Новогрудский!I25+Островецкий!I25+Ошмянский!I25+Свислочский!I25+Слонимский!I25+Сморгонский!I25+Щучинский!I25</f>
        <v>0</v>
      </c>
      <c r="J25" s="24">
        <f>Берестовицкий!J25+Волковысский!J25+Вороновский!J25+Гродненский!J25+Дятловский!J25+Зельвенский!J25+Ивьевский!J25+Кореличский!J25+Лидский!J25+Мостовский!J25+Новогрудский!J25+Островецкий!J25+Ошмянский!J25+Свислочский!J25+Слонимский!J25+Сморгонский!J25+Щучинский!J25</f>
        <v>0</v>
      </c>
      <c r="K25" s="24">
        <f>Берестовицкий!K25+Волковысский!K25+Вороновский!K25+Гродненский!K25+Дятловский!K25+Зельвенский!K25+Ивьевский!K25+Кореличский!K25+Лидский!K25+Мостовский!K25+Новогрудский!K25+Островецкий!K25+Ошмянский!K25+Свислочский!K25+Слонимский!K25+Сморгонский!K25+Щучинский!K25</f>
        <v>0</v>
      </c>
      <c r="L25" s="24">
        <f>Берестовицкий!L25+Волковысский!L25+Вороновский!L25+Гродненский!L25+Дятловский!L25+Зельвенский!L25+Ивьевский!L25+Кореличский!L25+Лидский!L25+Мостовский!L25+Новогрудский!L25+Островецкий!L25+Ошмянский!L25+Свислочский!L25+Слонимский!L25+Сморгонский!L25+Щучинский!L25</f>
        <v>0</v>
      </c>
      <c r="M25" s="24">
        <f>Берестовицкий!M25+Волковысский!M25+Вороновский!M25+Гродненский!M25+Дятловский!M25+Зельвенский!M25+Ивьевский!M25+Кореличский!M25+Лидский!M25+Мостовский!M25+Новогрудский!M25+Островецкий!M25+Ошмянский!M25+Свислочский!M25+Слонимский!M25+Сморгонский!M25+Щучинский!M25</f>
        <v>0</v>
      </c>
      <c r="N25" s="24">
        <f>Берестовицкий!N25+Волковысский!N25+Вороновский!N25+Гродненский!N25+Дятловский!N25+Зельвенский!N25+Ивьевский!N25+Кореличский!N25+Лидский!N25+Мостовский!N25+Новогрудский!N25+Островецкий!N25+Ошмянский!N25+Свислочский!N25+Слонимский!N25+Сморгонский!N25+Щучинский!N25</f>
        <v>0</v>
      </c>
      <c r="O25" s="10">
        <v>1.75</v>
      </c>
      <c r="P25" s="38">
        <f>Берестовицкий!P25+Волковысский!P25+Вороновский!P25+Гродненский!P25+Дятловский!P25+Зельвенский!P25+Ивьевский!P25+Кореличский!P25+Лидский!P25+Мостовский!P25+Новогрудский!P25+Островецкий!P25+Ошмянский!P25+Свислочский!P25+Слонимский!P25+Сморгонский!P25+Щучинский!P25</f>
        <v>0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 ht="40.5" x14ac:dyDescent="0.3">
      <c r="A26" s="1"/>
      <c r="B26" s="17" t="s">
        <v>32</v>
      </c>
      <c r="C26" s="24">
        <f>Берестовицкий!C26+Волковысский!C26+Вороновский!C26+Гродненский!C26+Дятловский!C26+Зельвенский!C26+Ивьевский!C26+Кореличский!C26+Лидский!C26+Мостовский!C26+Новогрудский!C26+Островецкий!C26+Ошмянский!C26+Свислочский!C26+Слонимский!C26+Сморгонский!C26+Щучинский!C26</f>
        <v>0</v>
      </c>
      <c r="D26" s="24">
        <f>Берестовицкий!D26+Волковысский!D26+Вороновский!D26+Гродненский!D26+Дятловский!D26+Зельвенский!D26+Ивьевский!D26+Кореличский!D26+Лидский!D26+Мостовский!D26+Новогрудский!D26+Островецкий!D26+Ошмянский!D26+Свислочский!D26+Слонимский!D26+Сморгонский!D26+Щучинский!D26</f>
        <v>0</v>
      </c>
      <c r="E26" s="24">
        <f>Берестовицкий!E26+Волковысский!E26+Вороновский!E26+Гродненский!E26+Дятловский!E26+Зельвенский!E26+Ивьевский!E26+Кореличский!E26+Лидский!E26+Мостовский!E26+Новогрудский!E26+Островецкий!E26+Ошмянский!E26+Свислочский!E26+Слонимский!E26+Сморгонский!E26+Щучинский!E26</f>
        <v>0</v>
      </c>
      <c r="F26" s="24">
        <f>Берестовицкий!F26+Волковысский!F26+Вороновский!F26+Гродненский!F26+Дятловский!F26+Зельвенский!F26+Ивьевский!F26+Кореличский!F26+Лидский!F26+Мостовский!F26+Новогрудский!F26+Островецкий!F26+Ошмянский!F26+Свислочский!F26+Слонимский!F26+Сморгонский!F26+Щучинский!F26</f>
        <v>0</v>
      </c>
      <c r="G26" s="24" t="s">
        <v>27</v>
      </c>
      <c r="H26" s="24">
        <f>Берестовицкий!H26+Волковысский!H26+Вороновский!H26+Гродненский!H26+Дятловский!H26+Зельвенский!H26+Ивьевский!H26+Кореличский!H26+Лидский!H26+Мостовский!H26+Новогрудский!H26+Островецкий!H26+Ошмянский!H26+Свислочский!H26+Слонимский!H26+Сморгонский!H26+Щучинский!H26</f>
        <v>0</v>
      </c>
      <c r="I26" s="24">
        <f>Берестовицкий!I26+Волковысский!I26+Вороновский!I26+Гродненский!I26+Дятловский!I26+Зельвенский!I26+Ивьевский!I26+Кореличский!I26+Лидский!I26+Мостовский!I26+Новогрудский!I26+Островецкий!I26+Ошмянский!I26+Свислочский!I26+Слонимский!I26+Сморгонский!I26+Щучинский!I26</f>
        <v>0</v>
      </c>
      <c r="J26" s="24">
        <f>Берестовицкий!J26+Волковысский!J26+Вороновский!J26+Гродненский!J26+Дятловский!J26+Зельвенский!J26+Ивьевский!J26+Кореличский!J26+Лидский!J26+Мостовский!J26+Новогрудский!J26+Островецкий!J26+Ошмянский!J26+Свислочский!J26+Слонимский!J26+Сморгонский!J26+Щучинский!J26</f>
        <v>0</v>
      </c>
      <c r="K26" s="24">
        <f>Берестовицкий!K26+Волковысский!K26+Вороновский!K26+Гродненский!K26+Дятловский!K26+Зельвенский!K26+Ивьевский!K26+Кореличский!K26+Лидский!K26+Мостовский!K26+Новогрудский!K26+Островецкий!K26+Ошмянский!K26+Свислочский!K26+Слонимский!K26+Сморгонский!K26+Щучинский!K26</f>
        <v>0</v>
      </c>
      <c r="L26" s="24">
        <f>Берестовицкий!L26+Волковысский!L26+Вороновский!L26+Гродненский!L26+Дятловский!L26+Зельвенский!L26+Ивьевский!L26+Кореличский!L26+Лидский!L26+Мостовский!L26+Новогрудский!L26+Островецкий!L26+Ошмянский!L26+Свислочский!L26+Слонимский!L26+Сморгонский!L26+Щучинский!L26</f>
        <v>0</v>
      </c>
      <c r="M26" s="24">
        <f>Берестовицкий!M26+Волковысский!M26+Вороновский!M26+Гродненский!M26+Дятловский!M26+Зельвенский!M26+Ивьевский!M26+Кореличский!M26+Лидский!M26+Мостовский!M26+Новогрудский!M26+Островецкий!M26+Ошмянский!M26+Свислочский!M26+Слонимский!M26+Сморгонский!M26+Щучинский!M26</f>
        <v>0</v>
      </c>
      <c r="N26" s="24">
        <f>Берестовицкий!N26+Волковысский!N26+Вороновский!N26+Гродненский!N26+Дятловский!N26+Зельвенский!N26+Ивьевский!N26+Кореличский!N26+Лидский!N26+Мостовский!N26+Новогрудский!N26+Островецкий!N26+Ошмянский!N26+Свислочский!N26+Слонимский!N26+Сморгонский!N26+Щучинский!N26</f>
        <v>0</v>
      </c>
      <c r="O26" s="10">
        <v>1.3</v>
      </c>
      <c r="P26" s="38">
        <f>Берестовицкий!P26+Волковысский!P26+Вороновский!P26+Гродненский!P26+Дятловский!P26+Зельвенский!P26+Ивьевский!P26+Кореличский!P26+Лидский!P26+Мостовский!P26+Новогрудский!P26+Островецкий!P26+Ошмянский!P26+Свислочский!P26+Слонимский!P26+Сморгонский!P26+Щучинский!P26</f>
        <v>0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40.5" x14ac:dyDescent="0.3">
      <c r="A27" s="1"/>
      <c r="B27" s="17" t="s">
        <v>33</v>
      </c>
      <c r="C27" s="24">
        <f>Берестовицкий!C27+Волковысский!C27+Вороновский!C27+Гродненский!C27+Дятловский!C27+Зельвенский!C27+Ивьевский!C27+Кореличский!C27+Лидский!C27+Мостовский!C27+Новогрудский!C27+Островецкий!C27+Ошмянский!C27+Свислочский!C27+Слонимский!C27+Сморгонский!C27+Щучинский!C27</f>
        <v>0</v>
      </c>
      <c r="D27" s="24">
        <f>Берестовицкий!D27+Волковысский!D27+Вороновский!D27+Гродненский!D27+Дятловский!D27+Зельвенский!D27+Ивьевский!D27+Кореличский!D27+Лидский!D27+Мостовский!D27+Новогрудский!D27+Островецкий!D27+Ошмянский!D27+Свислочский!D27+Слонимский!D27+Сморгонский!D27+Щучинский!D27</f>
        <v>0</v>
      </c>
      <c r="E27" s="24">
        <f>Берестовицкий!E27+Волковысский!E27+Вороновский!E27+Гродненский!E27+Дятловский!E27+Зельвенский!E27+Ивьевский!E27+Кореличский!E27+Лидский!E27+Мостовский!E27+Новогрудский!E27+Островецкий!E27+Ошмянский!E27+Свислочский!E27+Слонимский!E27+Сморгонский!E27+Щучинский!E27</f>
        <v>0</v>
      </c>
      <c r="F27" s="24">
        <f>Берестовицкий!F27+Волковысский!F27+Вороновский!F27+Гродненский!F27+Дятловский!F27+Зельвенский!F27+Ивьевский!F27+Кореличский!F27+Лидский!F27+Мостовский!F27+Новогрудский!F27+Островецкий!F27+Ошмянский!F27+Свислочский!F27+Слонимский!F27+Сморгонский!F27+Щучинский!F27</f>
        <v>0</v>
      </c>
      <c r="G27" s="24" t="s">
        <v>27</v>
      </c>
      <c r="H27" s="24">
        <f>Берестовицкий!H27+Волковысский!H27+Вороновский!H27+Гродненский!H27+Дятловский!H27+Зельвенский!H27+Ивьевский!H27+Кореличский!H27+Лидский!H27+Мостовский!H27+Новогрудский!H27+Островецкий!H27+Ошмянский!H27+Свислочский!H27+Слонимский!H27+Сморгонский!H27+Щучинский!H27</f>
        <v>0</v>
      </c>
      <c r="I27" s="24">
        <f>Берестовицкий!I27+Волковысский!I27+Вороновский!I27+Гродненский!I27+Дятловский!I27+Зельвенский!I27+Ивьевский!I27+Кореличский!I27+Лидский!I27+Мостовский!I27+Новогрудский!I27+Островецкий!I27+Ошмянский!I27+Свислочский!I27+Слонимский!I27+Сморгонский!I27+Щучинский!I27</f>
        <v>0</v>
      </c>
      <c r="J27" s="24">
        <f>Берестовицкий!J27+Волковысский!J27+Вороновский!J27+Гродненский!J27+Дятловский!J27+Зельвенский!J27+Ивьевский!J27+Кореличский!J27+Лидский!J27+Мостовский!J27+Новогрудский!J27+Островецкий!J27+Ошмянский!J27+Свислочский!J27+Слонимский!J27+Сморгонский!J27+Щучинский!J27</f>
        <v>0</v>
      </c>
      <c r="K27" s="24">
        <f>Берестовицкий!K27+Волковысский!K27+Вороновский!K27+Гродненский!K27+Дятловский!K27+Зельвенский!K27+Ивьевский!K27+Кореличский!K27+Лидский!K27+Мостовский!K27+Новогрудский!K27+Островецкий!K27+Ошмянский!K27+Свислочский!K27+Слонимский!K27+Сморгонский!K27+Щучинский!K27</f>
        <v>0</v>
      </c>
      <c r="L27" s="24">
        <f>Берестовицкий!L27+Волковысский!L27+Вороновский!L27+Гродненский!L27+Дятловский!L27+Зельвенский!L27+Ивьевский!L27+Кореличский!L27+Лидский!L27+Мостовский!L27+Новогрудский!L27+Островецкий!L27+Ошмянский!L27+Свислочский!L27+Слонимский!L27+Сморгонский!L27+Щучинский!L27</f>
        <v>0</v>
      </c>
      <c r="M27" s="24">
        <f>Берестовицкий!M27+Волковысский!M27+Вороновский!M27+Гродненский!M27+Дятловский!M27+Зельвенский!M27+Ивьевский!M27+Кореличский!M27+Лидский!M27+Мостовский!M27+Новогрудский!M27+Островецкий!M27+Ошмянский!M27+Свислочский!M27+Слонимский!M27+Сморгонский!M27+Щучинский!M27</f>
        <v>0</v>
      </c>
      <c r="N27" s="24">
        <f>Берестовицкий!N27+Волковысский!N27+Вороновский!N27+Гродненский!N27+Дятловский!N27+Зельвенский!N27+Ивьевский!N27+Кореличский!N27+Лидский!N27+Мостовский!N27+Новогрудский!N27+Островецкий!N27+Ошмянский!N27+Свислочский!N27+Слонимский!N27+Сморгонский!N27+Щучинский!N27</f>
        <v>0</v>
      </c>
      <c r="O27" s="10">
        <v>1.25</v>
      </c>
      <c r="P27" s="38">
        <f>Берестовицкий!P27+Волковысский!P27+Вороновский!P27+Гродненский!P27+Дятловский!P27+Зельвенский!P27+Ивьевский!P27+Кореличский!P27+Лидский!P27+Мостовский!P27+Новогрудский!P27+Островецкий!P27+Ошмянский!P27+Свислочский!P27+Слонимский!P27+Сморгонский!P27+Щучинский!P27</f>
        <v>0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40.5" x14ac:dyDescent="0.3">
      <c r="A28" s="1"/>
      <c r="B28" s="17" t="s">
        <v>34</v>
      </c>
      <c r="C28" s="24">
        <f>Берестовицкий!C28+Волковысский!C28+Вороновский!C28+Гродненский!C28+Дятловский!C28+Зельвенский!C28+Ивьевский!C28+Кореличский!C28+Лидский!C28+Мостовский!C28+Новогрудский!C28+Островецкий!C28+Ошмянский!C28+Свислочский!C28+Слонимский!C28+Сморгонский!C28+Щучинский!C28</f>
        <v>0</v>
      </c>
      <c r="D28" s="24">
        <f>Берестовицкий!D28+Волковысский!D28+Вороновский!D28+Гродненский!D28+Дятловский!D28+Зельвенский!D28+Ивьевский!D28+Кореличский!D28+Лидский!D28+Мостовский!D28+Новогрудский!D28+Островецкий!D28+Ошмянский!D28+Свислочский!D28+Слонимский!D28+Сморгонский!D28+Щучинский!D28</f>
        <v>0</v>
      </c>
      <c r="E28" s="24">
        <f>Берестовицкий!E28+Волковысский!E28+Вороновский!E28+Гродненский!E28+Дятловский!E28+Зельвенский!E28+Ивьевский!E28+Кореличский!E28+Лидский!E28+Мостовский!E28+Новогрудский!E28+Островецкий!E28+Ошмянский!E28+Свислочский!E28+Слонимский!E28+Сморгонский!E28+Щучинский!E28</f>
        <v>0</v>
      </c>
      <c r="F28" s="24">
        <f>Берестовицкий!F28+Волковысский!F28+Вороновский!F28+Гродненский!F28+Дятловский!F28+Зельвенский!F28+Ивьевский!F28+Кореличский!F28+Лидский!F28+Мостовский!F28+Новогрудский!F28+Островецкий!F28+Ошмянский!F28+Свислочский!F28+Слонимский!F28+Сморгонский!F28+Щучинский!F28</f>
        <v>0</v>
      </c>
      <c r="G28" s="24" t="s">
        <v>27</v>
      </c>
      <c r="H28" s="24">
        <f>Берестовицкий!H28+Волковысский!H28+Вороновский!H28+Гродненский!H28+Дятловский!H28+Зельвенский!H28+Ивьевский!H28+Кореличский!H28+Лидский!H28+Мостовский!H28+Новогрудский!H28+Островецкий!H28+Ошмянский!H28+Свислочский!H28+Слонимский!H28+Сморгонский!H28+Щучинский!H28</f>
        <v>0</v>
      </c>
      <c r="I28" s="24">
        <f>Берестовицкий!I28+Волковысский!I28+Вороновский!I28+Гродненский!I28+Дятловский!I28+Зельвенский!I28+Ивьевский!I28+Кореличский!I28+Лидский!I28+Мостовский!I28+Новогрудский!I28+Островецкий!I28+Ошмянский!I28+Свислочский!I28+Слонимский!I28+Сморгонский!I28+Щучинский!I28</f>
        <v>0</v>
      </c>
      <c r="J28" s="24">
        <f>Берестовицкий!J28+Волковысский!J28+Вороновский!J28+Гродненский!J28+Дятловский!J28+Зельвенский!J28+Ивьевский!J28+Кореличский!J28+Лидский!J28+Мостовский!J28+Новогрудский!J28+Островецкий!J28+Ошмянский!J28+Свислочский!J28+Слонимский!J28+Сморгонский!J28+Щучинский!J28</f>
        <v>0</v>
      </c>
      <c r="K28" s="24">
        <f>Берестовицкий!K28+Волковысский!K28+Вороновский!K28+Гродненский!K28+Дятловский!K28+Зельвенский!K28+Ивьевский!K28+Кореличский!K28+Лидский!K28+Мостовский!K28+Новогрудский!K28+Островецкий!K28+Ошмянский!K28+Свислочский!K28+Слонимский!K28+Сморгонский!K28+Щучинский!K28</f>
        <v>0</v>
      </c>
      <c r="L28" s="24">
        <f>Берестовицкий!L28+Волковысский!L28+Вороновский!L28+Гродненский!L28+Дятловский!L28+Зельвенский!L28+Ивьевский!L28+Кореличский!L28+Лидский!L28+Мостовский!L28+Новогрудский!L28+Островецкий!L28+Ошмянский!L28+Свислочский!L28+Слонимский!L28+Сморгонский!L28+Щучинский!L28</f>
        <v>0</v>
      </c>
      <c r="M28" s="24">
        <f>Берестовицкий!M28+Волковысский!M28+Вороновский!M28+Гродненский!M28+Дятловский!M28+Зельвенский!M28+Ивьевский!M28+Кореличский!M28+Лидский!M28+Мостовский!M28+Новогрудский!M28+Островецкий!M28+Ошмянский!M28+Свислочский!M28+Слонимский!M28+Сморгонский!M28+Щучинский!M28</f>
        <v>0</v>
      </c>
      <c r="N28" s="24">
        <f>Берестовицкий!N28+Волковысский!N28+Вороновский!N28+Гродненский!N28+Дятловский!N28+Зельвенский!N28+Ивьевский!N28+Кореличский!N28+Лидский!N28+Мостовский!N28+Новогрудский!N28+Островецкий!N28+Ошмянский!N28+Свислочский!N28+Слонимский!N28+Сморгонский!N28+Щучинский!N28</f>
        <v>0</v>
      </c>
      <c r="O28" s="10">
        <v>1</v>
      </c>
      <c r="P28" s="38">
        <f>Берестовицкий!P28+Волковысский!P28+Вороновский!P28+Гродненский!P28+Дятловский!P28+Зельвенский!P28+Ивьевский!P28+Кореличский!P28+Лидский!P28+Мостовский!P28+Новогрудский!P28+Островецкий!P28+Ошмянский!P28+Свислочский!P28+Слонимский!P28+Сморгонский!P28+Щучинский!P28</f>
        <v>0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ht="40.5" x14ac:dyDescent="0.3">
      <c r="A29" s="1"/>
      <c r="B29" s="17" t="s">
        <v>35</v>
      </c>
      <c r="C29" s="24">
        <f>Берестовицкий!C29+Волковысский!C29+Вороновский!C29+Гродненский!C29+Дятловский!C29+Зельвенский!C29+Ивьевский!C29+Кореличский!C29+Лидский!C29+Мостовский!C29+Новогрудский!C29+Островецкий!C29+Ошмянский!C29+Свислочский!C29+Слонимский!C29+Сморгонский!C29+Щучинский!C29</f>
        <v>0</v>
      </c>
      <c r="D29" s="24">
        <f>Берестовицкий!D29+Волковысский!D29+Вороновский!D29+Гродненский!D29+Дятловский!D29+Зельвенский!D29+Ивьевский!D29+Кореличский!D29+Лидский!D29+Мостовский!D29+Новогрудский!D29+Островецкий!D29+Ошмянский!D29+Свислочский!D29+Слонимский!D29+Сморгонский!D29+Щучинский!D29</f>
        <v>0</v>
      </c>
      <c r="E29" s="24">
        <f>Берестовицкий!E29+Волковысский!E29+Вороновский!E29+Гродненский!E29+Дятловский!E29+Зельвенский!E29+Ивьевский!E29+Кореличский!E29+Лидский!E29+Мостовский!E29+Новогрудский!E29+Островецкий!E29+Ошмянский!E29+Свислочский!E29+Слонимский!E29+Сморгонский!E29+Щучинский!E29</f>
        <v>0</v>
      </c>
      <c r="F29" s="24">
        <f>Берестовицкий!F29+Волковысский!F29+Вороновский!F29+Гродненский!F29+Дятловский!F29+Зельвенский!F29+Ивьевский!F29+Кореличский!F29+Лидский!F29+Мостовский!F29+Новогрудский!F29+Островецкий!F29+Ошмянский!F29+Свислочский!F29+Слонимский!F29+Сморгонский!F29+Щучинский!F29</f>
        <v>0</v>
      </c>
      <c r="G29" s="24" t="s">
        <v>27</v>
      </c>
      <c r="H29" s="24">
        <f>Берестовицкий!H29+Волковысский!H29+Вороновский!H29+Гродненский!H29+Дятловский!H29+Зельвенский!H29+Ивьевский!H29+Кореличский!H29+Лидский!H29+Мостовский!H29+Новогрудский!H29+Островецкий!H29+Ошмянский!H29+Свислочский!H29+Слонимский!H29+Сморгонский!H29+Щучинский!H29</f>
        <v>0</v>
      </c>
      <c r="I29" s="24">
        <f>Берестовицкий!I29+Волковысский!I29+Вороновский!I29+Гродненский!I29+Дятловский!I29+Зельвенский!I29+Ивьевский!I29+Кореличский!I29+Лидский!I29+Мостовский!I29+Новогрудский!I29+Островецкий!I29+Ошмянский!I29+Свислочский!I29+Слонимский!I29+Сморгонский!I29+Щучинский!I29</f>
        <v>0</v>
      </c>
      <c r="J29" s="24">
        <f>Берестовицкий!J29+Волковысский!J29+Вороновский!J29+Гродненский!J29+Дятловский!J29+Зельвенский!J29+Ивьевский!J29+Кореличский!J29+Лидский!J29+Мостовский!J29+Новогрудский!J29+Островецкий!J29+Ошмянский!J29+Свислочский!J29+Слонимский!J29+Сморгонский!J29+Щучинский!J29</f>
        <v>0</v>
      </c>
      <c r="K29" s="24">
        <f>Берестовицкий!K29+Волковысский!K29+Вороновский!K29+Гродненский!K29+Дятловский!K29+Зельвенский!K29+Ивьевский!K29+Кореличский!K29+Лидский!K29+Мостовский!K29+Новогрудский!K29+Островецкий!K29+Ошмянский!K29+Свислочский!K29+Слонимский!K29+Сморгонский!K29+Щучинский!K29</f>
        <v>0</v>
      </c>
      <c r="L29" s="24">
        <f>Берестовицкий!L29+Волковысский!L29+Вороновский!L29+Гродненский!L29+Дятловский!L29+Зельвенский!L29+Ивьевский!L29+Кореличский!L29+Лидский!L29+Мостовский!L29+Новогрудский!L29+Островецкий!L29+Ошмянский!L29+Свислочский!L29+Слонимский!L29+Сморгонский!L29+Щучинский!L29</f>
        <v>0</v>
      </c>
      <c r="M29" s="24">
        <f>Берестовицкий!M29+Волковысский!M29+Вороновский!M29+Гродненский!M29+Дятловский!M29+Зельвенский!M29+Ивьевский!M29+Кореличский!M29+Лидский!M29+Мостовский!M29+Новогрудский!M29+Островецкий!M29+Ошмянский!M29+Свислочский!M29+Слонимский!M29+Сморгонский!M29+Щучинский!M29</f>
        <v>0</v>
      </c>
      <c r="N29" s="24">
        <f>Берестовицкий!N29+Волковысский!N29+Вороновский!N29+Гродненский!N29+Дятловский!N29+Зельвенский!N29+Ивьевский!N29+Кореличский!N29+Лидский!N29+Мостовский!N29+Новогрудский!N29+Островецкий!N29+Ошмянский!N29+Свислочский!N29+Слонимский!N29+Сморгонский!N29+Щучинский!N29</f>
        <v>0</v>
      </c>
      <c r="O29" s="10">
        <v>0.85</v>
      </c>
      <c r="P29" s="38">
        <f>Берестовицкий!P29+Волковысский!P29+Вороновский!P29+Гродненский!P29+Дятловский!P29+Зельвенский!P29+Ивьевский!P29+Кореличский!P29+Лидский!P29+Мостовский!P29+Новогрудский!P29+Островецкий!P29+Ошмянский!P29+Свислочский!P29+Слонимский!P29+Сморгонский!P29+Щучинский!P29</f>
        <v>0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ht="40.5" x14ac:dyDescent="0.3">
      <c r="A30" s="1"/>
      <c r="B30" s="17" t="s">
        <v>36</v>
      </c>
      <c r="C30" s="24">
        <f>Берестовицкий!C30+Волковысский!C30+Вороновский!C30+Гродненский!C30+Дятловский!C30+Зельвенский!C30+Ивьевский!C30+Кореличский!C30+Лидский!C30+Мостовский!C30+Новогрудский!C30+Островецкий!C30+Ошмянский!C30+Свислочский!C30+Слонимский!C30+Сморгонский!C30+Щучинский!C30</f>
        <v>0</v>
      </c>
      <c r="D30" s="24">
        <f>Берестовицкий!D30+Волковысский!D30+Вороновский!D30+Гродненский!D30+Дятловский!D30+Зельвенский!D30+Ивьевский!D30+Кореличский!D30+Лидский!D30+Мостовский!D30+Новогрудский!D30+Островецкий!D30+Ошмянский!D30+Свислочский!D30+Слонимский!D30+Сморгонский!D30+Щучинский!D30</f>
        <v>0</v>
      </c>
      <c r="E30" s="24">
        <f>Берестовицкий!E30+Волковысский!E30+Вороновский!E30+Гродненский!E30+Дятловский!E30+Зельвенский!E30+Ивьевский!E30+Кореличский!E30+Лидский!E30+Мостовский!E30+Новогрудский!E30+Островецкий!E30+Ошмянский!E30+Свислочский!E30+Слонимский!E30+Сморгонский!E30+Щучинский!E30</f>
        <v>0</v>
      </c>
      <c r="F30" s="24">
        <f>Берестовицкий!F30+Волковысский!F30+Вороновский!F30+Гродненский!F30+Дятловский!F30+Зельвенский!F30+Ивьевский!F30+Кореличский!F30+Лидский!F30+Мостовский!F30+Новогрудский!F30+Островецкий!F30+Ошмянский!F30+Свислочский!F30+Слонимский!F30+Сморгонский!F30+Щучинский!F30</f>
        <v>0</v>
      </c>
      <c r="G30" s="24" t="s">
        <v>27</v>
      </c>
      <c r="H30" s="24">
        <f>Берестовицкий!H30+Волковысский!H30+Вороновский!H30+Гродненский!H30+Дятловский!H30+Зельвенский!H30+Ивьевский!H30+Кореличский!H30+Лидский!H30+Мостовский!H30+Новогрудский!H30+Островецкий!H30+Ошмянский!H30+Свислочский!H30+Слонимский!H30+Сморгонский!H30+Щучинский!H30</f>
        <v>0</v>
      </c>
      <c r="I30" s="24">
        <f>Берестовицкий!I30+Волковысский!I30+Вороновский!I30+Гродненский!I30+Дятловский!I30+Зельвенский!I30+Ивьевский!I30+Кореличский!I30+Лидский!I30+Мостовский!I30+Новогрудский!I30+Островецкий!I30+Ошмянский!I30+Свислочский!I30+Слонимский!I30+Сморгонский!I30+Щучинский!I30</f>
        <v>0</v>
      </c>
      <c r="J30" s="24">
        <f>Берестовицкий!J30+Волковысский!J30+Вороновский!J30+Гродненский!J30+Дятловский!J30+Зельвенский!J30+Ивьевский!J30+Кореличский!J30+Лидский!J30+Мостовский!J30+Новогрудский!J30+Островецкий!J30+Ошмянский!J30+Свислочский!J30+Слонимский!J30+Сморгонский!J30+Щучинский!J30</f>
        <v>0</v>
      </c>
      <c r="K30" s="24">
        <f>Берестовицкий!K30+Волковысский!K30+Вороновский!K30+Гродненский!K30+Дятловский!K30+Зельвенский!K30+Ивьевский!K30+Кореличский!K30+Лидский!K30+Мостовский!K30+Новогрудский!K30+Островецкий!K30+Ошмянский!K30+Свислочский!K30+Слонимский!K30+Сморгонский!K30+Щучинский!K30</f>
        <v>0</v>
      </c>
      <c r="L30" s="24">
        <f>Берестовицкий!L30+Волковысский!L30+Вороновский!L30+Гродненский!L30+Дятловский!L30+Зельвенский!L30+Ивьевский!L30+Кореличский!L30+Лидский!L30+Мостовский!L30+Новогрудский!L30+Островецкий!L30+Ошмянский!L30+Свислочский!L30+Слонимский!L30+Сморгонский!L30+Щучинский!L30</f>
        <v>0</v>
      </c>
      <c r="M30" s="24">
        <f>Берестовицкий!M30+Волковысский!M30+Вороновский!M30+Гродненский!M30+Дятловский!M30+Зельвенский!M30+Ивьевский!M30+Кореличский!M30+Лидский!M30+Мостовский!M30+Новогрудский!M30+Островецкий!M30+Ошмянский!M30+Свислочский!M30+Слонимский!M30+Сморгонский!M30+Щучинский!M30</f>
        <v>0</v>
      </c>
      <c r="N30" s="24">
        <f>Берестовицкий!N30+Волковысский!N30+Вороновский!N30+Гродненский!N30+Дятловский!N30+Зельвенский!N30+Ивьевский!N30+Кореличский!N30+Лидский!N30+Мостовский!N30+Новогрудский!N30+Островецкий!N30+Ошмянский!N30+Свислочский!N30+Слонимский!N30+Сморгонский!N30+Щучинский!N30</f>
        <v>0</v>
      </c>
      <c r="O30" s="10">
        <v>0.8</v>
      </c>
      <c r="P30" s="38">
        <f>Берестовицкий!P30+Волковысский!P30+Вороновский!P30+Гродненский!P30+Дятловский!P30+Зельвенский!P30+Ивьевский!P30+Кореличский!P30+Лидский!P30+Мостовский!P30+Новогрудский!P30+Островецкий!P30+Ошмянский!P30+Свислочский!P30+Слонимский!P30+Сморгонский!P30+Щучинский!P30</f>
        <v>0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40.5" x14ac:dyDescent="0.3">
      <c r="A31" s="1"/>
      <c r="B31" s="17" t="s">
        <v>44</v>
      </c>
      <c r="C31" s="24">
        <f>Берестовицкий!C31+Волковысский!C31+Вороновский!C31+Гродненский!C31+Дятловский!C31+Зельвенский!C31+Ивьевский!C31+Кореличский!C31+Лидский!C31+Мостовский!C31+Новогрудский!C31+Островецкий!C31+Ошмянский!C31+Свислочский!C31+Слонимский!C31+Сморгонский!C31+Щучинский!C31</f>
        <v>0</v>
      </c>
      <c r="D31" s="24">
        <f>Берестовицкий!D31+Волковысский!D31+Вороновский!D31+Гродненский!D31+Дятловский!D31+Зельвенский!D31+Ивьевский!D31+Кореличский!D31+Лидский!D31+Мостовский!D31+Новогрудский!D31+Островецкий!D31+Ошмянский!D31+Свислочский!D31+Слонимский!D31+Сморгонский!D31+Щучинский!D31</f>
        <v>0</v>
      </c>
      <c r="E31" s="24">
        <f>Берестовицкий!E31+Волковысский!E31+Вороновский!E31+Гродненский!E31+Дятловский!E31+Зельвенский!E31+Ивьевский!E31+Кореличский!E31+Лидский!E31+Мостовский!E31+Новогрудский!E31+Островецкий!E31+Ошмянский!E31+Свислочский!E31+Слонимский!E31+Сморгонский!E31+Щучинский!E31</f>
        <v>0</v>
      </c>
      <c r="F31" s="24">
        <f>Берестовицкий!F31+Волковысский!F31+Вороновский!F31+Гродненский!F31+Дятловский!F31+Зельвенский!F31+Ивьевский!F31+Кореличский!F31+Лидский!F31+Мостовский!F31+Новогрудский!F31+Островецкий!F31+Ошмянский!F31+Свислочский!F31+Слонимский!F31+Сморгонский!F31+Щучинский!F31</f>
        <v>0</v>
      </c>
      <c r="G31" s="24" t="s">
        <v>27</v>
      </c>
      <c r="H31" s="24">
        <f>Берестовицкий!H31+Волковысский!H31+Вороновский!H31+Гродненский!H31+Дятловский!H31+Зельвенский!H31+Ивьевский!H31+Кореличский!H31+Лидский!H31+Мостовский!H31+Новогрудский!H31+Островецкий!H31+Ошмянский!H31+Свислочский!H31+Слонимский!H31+Сморгонский!H31+Щучинский!H31</f>
        <v>0</v>
      </c>
      <c r="I31" s="24">
        <f>Берестовицкий!I31+Волковысский!I31+Вороновский!I31+Гродненский!I31+Дятловский!I31+Зельвенский!I31+Ивьевский!I31+Кореличский!I31+Лидский!I31+Мостовский!I31+Новогрудский!I31+Островецкий!I31+Ошмянский!I31+Свислочский!I31+Слонимский!I31+Сморгонский!I31+Щучинский!I31</f>
        <v>0</v>
      </c>
      <c r="J31" s="24">
        <f>Берестовицкий!J31+Волковысский!J31+Вороновский!J31+Гродненский!J31+Дятловский!J31+Зельвенский!J31+Ивьевский!J31+Кореличский!J31+Лидский!J31+Мостовский!J31+Новогрудский!J31+Островецкий!J31+Ошмянский!J31+Свислочский!J31+Слонимский!J31+Сморгонский!J31+Щучинский!J31</f>
        <v>0</v>
      </c>
      <c r="K31" s="24">
        <f>Берестовицкий!K31+Волковысский!K31+Вороновский!K31+Гродненский!K31+Дятловский!K31+Зельвенский!K31+Ивьевский!K31+Кореличский!K31+Лидский!K31+Мостовский!K31+Новогрудский!K31+Островецкий!K31+Ошмянский!K31+Свислочский!K31+Слонимский!K31+Сморгонский!K31+Щучинский!K31</f>
        <v>0</v>
      </c>
      <c r="L31" s="24">
        <f>Берестовицкий!L31+Волковысский!L31+Вороновский!L31+Гродненский!L31+Дятловский!L31+Зельвенский!L31+Ивьевский!L31+Кореличский!L31+Лидский!L31+Мостовский!L31+Новогрудский!L31+Островецкий!L31+Ошмянский!L31+Свислочский!L31+Слонимский!L31+Сморгонский!L31+Щучинский!L31</f>
        <v>0</v>
      </c>
      <c r="M31" s="24">
        <f>Берестовицкий!M31+Волковысский!M31+Вороновский!M31+Гродненский!M31+Дятловский!M31+Зельвенский!M31+Ивьевский!M31+Кореличский!M31+Лидский!M31+Мостовский!M31+Новогрудский!M31+Островецкий!M31+Ошмянский!M31+Свислочский!M31+Слонимский!M31+Сморгонский!M31+Щучинский!M31</f>
        <v>0</v>
      </c>
      <c r="N31" s="24">
        <f>Берестовицкий!N31+Волковысский!N31+Вороновский!N31+Гродненский!N31+Дятловский!N31+Зельвенский!N31+Ивьевский!N31+Кореличский!N31+Лидский!N31+Мостовский!N31+Новогрудский!N31+Островецкий!N31+Ошмянский!N31+Свислочский!N31+Слонимский!N31+Сморгонский!N31+Щучинский!N31</f>
        <v>0</v>
      </c>
      <c r="O31" s="10">
        <v>0.75</v>
      </c>
      <c r="P31" s="38">
        <f>Берестовицкий!P31+Волковысский!P31+Вороновский!P31+Гродненский!P31+Дятловский!P31+Зельвенский!P31+Ивьевский!P31+Кореличский!P31+Лидский!P31+Мостовский!P31+Новогрудский!P31+Островецкий!P31+Ошмянский!P31+Свислочский!P31+Слонимский!P31+Сморгонский!P31+Щучинский!P31</f>
        <v>0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40.5" x14ac:dyDescent="0.3">
      <c r="A32" s="1"/>
      <c r="B32" s="17" t="s">
        <v>41</v>
      </c>
      <c r="C32" s="24" t="s">
        <v>27</v>
      </c>
      <c r="D32" s="24" t="s">
        <v>27</v>
      </c>
      <c r="E32" s="24" t="s">
        <v>27</v>
      </c>
      <c r="F32" s="24" t="s">
        <v>27</v>
      </c>
      <c r="G32" s="24">
        <f>Берестовицкий!G32+Волковысский!G32+Вороновский!G32+Гродненский!G32+Дятловский!G32+Зельвенский!G32+Ивьевский!G32+Кореличский!G32+Лидский!G32+Мостовский!G32+Новогрудский!G32+Островецкий!G32+Ошмянский!G32+Свислочский!G32+Слонимский!G32+Сморгонский!G32+Щучинский!G32</f>
        <v>0</v>
      </c>
      <c r="H32" s="24">
        <f>Берестовицкий!H32+Волковысский!H32+Вороновский!H32+Гродненский!H32+Дятловский!H32+Зельвенский!H32+Ивьевский!H32+Кореличский!H32+Лидский!H32+Мостовский!H32+Новогрудский!H32+Островецкий!H32+Ошмянский!H32+Свислочский!H32+Слонимский!H32+Сморгонский!H32+Щучинский!H32</f>
        <v>0</v>
      </c>
      <c r="I32" s="24">
        <f>Берестовицкий!I32+Волковысский!I32+Вороновский!I32+Гродненский!I32+Дятловский!I32+Зельвенский!I32+Ивьевский!I32+Кореличский!I32+Лидский!I32+Мостовский!I32+Новогрудский!I32+Островецкий!I32+Ошмянский!I32+Свислочский!I32+Слонимский!I32+Сморгонский!I32+Щучинский!I32</f>
        <v>0</v>
      </c>
      <c r="J32" s="24">
        <f>Берестовицкий!J32+Волковысский!J32+Вороновский!J32+Гродненский!J32+Дятловский!J32+Зельвенский!J32+Ивьевский!J32+Кореличский!J32+Лидский!J32+Мостовский!J32+Новогрудский!J32+Островецкий!J32+Ошмянский!J32+Свислочский!J32+Слонимский!J32+Сморгонский!J32+Щучинский!J32</f>
        <v>0</v>
      </c>
      <c r="K32" s="24">
        <f>Берестовицкий!K32+Волковысский!K32+Вороновский!K32+Гродненский!K32+Дятловский!K32+Зельвенский!K32+Ивьевский!K32+Кореличский!K32+Лидский!K32+Мостовский!K32+Новогрудский!K32+Островецкий!K32+Ошмянский!K32+Свислочский!K32+Слонимский!K32+Сморгонский!K32+Щучинский!K32</f>
        <v>0</v>
      </c>
      <c r="L32" s="24" t="s">
        <v>27</v>
      </c>
      <c r="M32" s="24">
        <f>Берестовицкий!M32+Волковысский!M32+Вороновский!M32+Гродненский!M32+Дятловский!M32+Зельвенский!M32+Ивьевский!M32+Кореличский!M32+Лидский!M32+Мостовский!M32+Новогрудский!M32+Островецкий!M32+Ошмянский!M32+Свислочский!M32+Слонимский!M32+Сморгонский!M32+Щучинский!M32</f>
        <v>0</v>
      </c>
      <c r="N32" s="24">
        <f>Берестовицкий!N32+Волковысский!N32+Вороновский!N32+Гродненский!N32+Дятловский!N32+Зельвенский!N32+Ивьевский!N32+Кореличский!N32+Лидский!N32+Мостовский!N32+Новогрудский!N32+Островецкий!N32+Ошмянский!N32+Свислочский!N32+Слонимский!N32+Сморгонский!N32+Щучинский!N32</f>
        <v>0</v>
      </c>
      <c r="O32" s="10">
        <v>1</v>
      </c>
      <c r="P32" s="38">
        <f>Берестовицкий!P32+Волковысский!P32+Вороновский!P32+Гродненский!P32+Дятловский!P32+Зельвенский!P32+Ивьевский!P32+Кореличский!P32+Лидский!P32+Мостовский!P32+Новогрудский!P32+Островецкий!P32+Ошмянский!P32+Свислочский!P32+Слонимский!P32+Сморгонский!P32+Щучинский!P32</f>
        <v>0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42.75" customHeight="1" x14ac:dyDescent="0.3">
      <c r="A33" s="1"/>
      <c r="B33" s="32" t="s">
        <v>67</v>
      </c>
      <c r="C33" s="33">
        <f t="shared" ref="C33:N33" si="2">SUM(C23:C32)</f>
        <v>0</v>
      </c>
      <c r="D33" s="33">
        <f t="shared" si="2"/>
        <v>0</v>
      </c>
      <c r="E33" s="33">
        <f t="shared" si="2"/>
        <v>0</v>
      </c>
      <c r="F33" s="33">
        <f t="shared" si="2"/>
        <v>0</v>
      </c>
      <c r="G33" s="33">
        <f t="shared" si="2"/>
        <v>0</v>
      </c>
      <c r="H33" s="33">
        <f t="shared" si="2"/>
        <v>0</v>
      </c>
      <c r="I33" s="33">
        <f t="shared" si="2"/>
        <v>0</v>
      </c>
      <c r="J33" s="33">
        <f t="shared" si="2"/>
        <v>0</v>
      </c>
      <c r="K33" s="33">
        <f t="shared" si="2"/>
        <v>0</v>
      </c>
      <c r="L33" s="33">
        <f t="shared" si="2"/>
        <v>0</v>
      </c>
      <c r="M33" s="33">
        <f t="shared" si="2"/>
        <v>0</v>
      </c>
      <c r="N33" s="34">
        <f t="shared" si="2"/>
        <v>0</v>
      </c>
      <c r="O33" s="35" t="s">
        <v>27</v>
      </c>
      <c r="P33" s="28" t="s">
        <v>27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95.25" customHeight="1" x14ac:dyDescent="0.3">
      <c r="A34" s="1"/>
      <c r="B34" s="39" t="s">
        <v>68</v>
      </c>
      <c r="C34" s="33">
        <f t="shared" ref="C34:N34" si="3">C17+C33</f>
        <v>0</v>
      </c>
      <c r="D34" s="33">
        <f t="shared" si="3"/>
        <v>0</v>
      </c>
      <c r="E34" s="33">
        <f t="shared" si="3"/>
        <v>0</v>
      </c>
      <c r="F34" s="33">
        <f t="shared" si="3"/>
        <v>0</v>
      </c>
      <c r="G34" s="33">
        <f t="shared" si="3"/>
        <v>0</v>
      </c>
      <c r="H34" s="33">
        <f t="shared" si="3"/>
        <v>0</v>
      </c>
      <c r="I34" s="33">
        <f t="shared" si="3"/>
        <v>0</v>
      </c>
      <c r="J34" s="33">
        <f t="shared" si="3"/>
        <v>0</v>
      </c>
      <c r="K34" s="33">
        <f t="shared" si="3"/>
        <v>0</v>
      </c>
      <c r="L34" s="33">
        <f t="shared" si="3"/>
        <v>0</v>
      </c>
      <c r="M34" s="33">
        <f t="shared" si="3"/>
        <v>0</v>
      </c>
      <c r="N34" s="34">
        <f t="shared" si="3"/>
        <v>0</v>
      </c>
      <c r="O34" s="36" t="s">
        <v>37</v>
      </c>
      <c r="P34" s="25">
        <f>ROUND(SUM(P23:P32),2)</f>
        <v>0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112.5" customHeight="1" x14ac:dyDescent="0.3">
      <c r="A35" s="1"/>
      <c r="B35" s="18"/>
      <c r="C35" s="18"/>
      <c r="D35" s="18"/>
      <c r="E35" s="18"/>
      <c r="F35" s="18"/>
      <c r="G35" s="18"/>
      <c r="H35" s="18"/>
      <c r="I35" s="18"/>
      <c r="J35" s="4"/>
      <c r="K35" s="4"/>
      <c r="L35" s="4"/>
      <c r="M35" s="4"/>
      <c r="N35" s="4"/>
      <c r="O35" s="37" t="s">
        <v>38</v>
      </c>
      <c r="P35" s="25">
        <f>P18+P34</f>
        <v>0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20.2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20.25" customHeight="1" x14ac:dyDescent="0.3">
      <c r="A37" s="1"/>
      <c r="B37" s="19"/>
      <c r="C37" s="20"/>
      <c r="D37" s="20"/>
      <c r="E37" s="20"/>
      <c r="F37" s="20"/>
      <c r="G37" s="20"/>
      <c r="H37" s="21"/>
      <c r="I37" s="21"/>
      <c r="J37" s="21"/>
      <c r="K37" s="21"/>
      <c r="L37" s="21"/>
      <c r="M37" s="21"/>
      <c r="N37" s="2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20.25" customHeight="1" x14ac:dyDescent="0.3">
      <c r="A38" s="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20.25" customHeight="1" x14ac:dyDescent="0.3">
      <c r="A39" s="1"/>
      <c r="B39" s="22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20.2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20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20.25" customHeight="1" x14ac:dyDescent="0.3">
      <c r="A42" s="1"/>
      <c r="B42" s="1"/>
      <c r="C42" s="1"/>
      <c r="D42" s="1"/>
      <c r="E42" s="1"/>
      <c r="F42" s="23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20.2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20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20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20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20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20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20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20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20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20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20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20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20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20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20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20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20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20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20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20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20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20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20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20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20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20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20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20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20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20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20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20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20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20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20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20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20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20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20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20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20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20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20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20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20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20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20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20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20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20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20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20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20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20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20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20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20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20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20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20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20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20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20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20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20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20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20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20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20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20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20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20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20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20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20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20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20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20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20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20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20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20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20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20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20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20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20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20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20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20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20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20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20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20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20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20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20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20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20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20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20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20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20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20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20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20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20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20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20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20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20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20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20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20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20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20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20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20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20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20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20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20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20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20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20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20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20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20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20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20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20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20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20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20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20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20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20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20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20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20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20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20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20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20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20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20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20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20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20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20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20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20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20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20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20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20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20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20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20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20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20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20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20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20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20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20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20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20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20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20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20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20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20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20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20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20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20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20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20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20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20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20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20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20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20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20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20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20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20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20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20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20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20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20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20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20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20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20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20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20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20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20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20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20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20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20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20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20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20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20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20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20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20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20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20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20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20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20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20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20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20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20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20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20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20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20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20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20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20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20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20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20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20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20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20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20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20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20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20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20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20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20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20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20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20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20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20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20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20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20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20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20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20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20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20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20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20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20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20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20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20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20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20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20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20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20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20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20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20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20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20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20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20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20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20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20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20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20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20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20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20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20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20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20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20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20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20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20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20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20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20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20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20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20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20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20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20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20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20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20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20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20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20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20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20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20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20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20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20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20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20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20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20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20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20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20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20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20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20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20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20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20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20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20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20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20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20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20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20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20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20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20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20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20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20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20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20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20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20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20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20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20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20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20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20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20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20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20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20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20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20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20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20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20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20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20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20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20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20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20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20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20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20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20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20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20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20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20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20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20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20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20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20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20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20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20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20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20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20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20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20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20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20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20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20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20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20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20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20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20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20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20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20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20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20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20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20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20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20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20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20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20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20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20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20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20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20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20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20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20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20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20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20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20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20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20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20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20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20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20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20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20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20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20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20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20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20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20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20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20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20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20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20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20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20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20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20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20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20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20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20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20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20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20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20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20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20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20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20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20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20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20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20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20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20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20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20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20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20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20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20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20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20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20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20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20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20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20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20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20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20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20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20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20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20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20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20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20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20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20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20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20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20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20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20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20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20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20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20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20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20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20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20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20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20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20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20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20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20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20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20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20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20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20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20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20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20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20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20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20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20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20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20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20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20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20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20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20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20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20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20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20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20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20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20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20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20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20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20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20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20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20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20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20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20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20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20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20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20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20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20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20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20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20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20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20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20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20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20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20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20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20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20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20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20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20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20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20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20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20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20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20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20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20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20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20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20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20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20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20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20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20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20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20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20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20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20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20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20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20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20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20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20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20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20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20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20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20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20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20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20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20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20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20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20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20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20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20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20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20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20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20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20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20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20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20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20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20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20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20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20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20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20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20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20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20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20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20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20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20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20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20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20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20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20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20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20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20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20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20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20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20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20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20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20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20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20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20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20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20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20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20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20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20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20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20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20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20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20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20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20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20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20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20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20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20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20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20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20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20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20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20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20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20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20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20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20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20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20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20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20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20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20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20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20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20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20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20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20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20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20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20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20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20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20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20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20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20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20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20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20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20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20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20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20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20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20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20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20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20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20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20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20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20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20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20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20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20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20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20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20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20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20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20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20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20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20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20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20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20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20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20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20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20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20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20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20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20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20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20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20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20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20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20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20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20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20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20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20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20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20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20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20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20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20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20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20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20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20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20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20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20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20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20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20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20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20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20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20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20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20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20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20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20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20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20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20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20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20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20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20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20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20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20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20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20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20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20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20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20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20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20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20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20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20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20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20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20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20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20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20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20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20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20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20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20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20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20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20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20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20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20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20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20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20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20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20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20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20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20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20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20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20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20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20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20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20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20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20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20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20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20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20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20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20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20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20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20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20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20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20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20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20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20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20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20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20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20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20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20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20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20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20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20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20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20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20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20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20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20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20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20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20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20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20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20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20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20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20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20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20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20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20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20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20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20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20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20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20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20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20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20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20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20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20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20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20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20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20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20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20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20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20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20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20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20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20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20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20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20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20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20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20.2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20.2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20.2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20.2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20.2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20.2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20.2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20.2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20.2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20.2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20.2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20.2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20.2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20.2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20.2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20.2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20.2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20.2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20.2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20.2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20.2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20.2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20.2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20.2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20.2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20.2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20.2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20.2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20.2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20.2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20.2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20.2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20.2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20.2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20.2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20.2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20.2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20.2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20.2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20.2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20.2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20.2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20.2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20.2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20.2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20.2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20.2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20.2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20.2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20.2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20.2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20.2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20.2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20.2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20.2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20.2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20.2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20.2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20.2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20.2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20.2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20.2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20.2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20.2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</sheetData>
  <mergeCells count="23">
    <mergeCell ref="O6:O8"/>
    <mergeCell ref="P6:P8"/>
    <mergeCell ref="C19:N19"/>
    <mergeCell ref="B20:B22"/>
    <mergeCell ref="C20:F20"/>
    <mergeCell ref="G20:G21"/>
    <mergeCell ref="H20:M20"/>
    <mergeCell ref="N20:N21"/>
    <mergeCell ref="O20:O22"/>
    <mergeCell ref="P20:P22"/>
    <mergeCell ref="C5:N5"/>
    <mergeCell ref="B6:B8"/>
    <mergeCell ref="C6:F6"/>
    <mergeCell ref="G6:G7"/>
    <mergeCell ref="H6:M6"/>
    <mergeCell ref="N6:N7"/>
    <mergeCell ref="G4:I4"/>
    <mergeCell ref="N4:O4"/>
    <mergeCell ref="K1:M2"/>
    <mergeCell ref="N1:P1"/>
    <mergeCell ref="N2:P2"/>
    <mergeCell ref="B3:M3"/>
    <mergeCell ref="N3:O3"/>
  </mergeCells>
  <pageMargins left="0.70866141732283472" right="0.70866141732283472" top="0.74803149606299213" bottom="0.74803149606299213" header="0" footer="0"/>
  <pageSetup paperSize="9" scale="2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/>
  </sheetPr>
  <dimension ref="A1:AJ999"/>
  <sheetViews>
    <sheetView zoomScale="60" zoomScaleNormal="60" workbookViewId="0">
      <selection activeCell="B1" sqref="B1"/>
    </sheetView>
  </sheetViews>
  <sheetFormatPr defaultColWidth="12.625" defaultRowHeight="15" customHeight="1" x14ac:dyDescent="0.2"/>
  <cols>
    <col min="1" max="1" width="3.875" style="2" customWidth="1"/>
    <col min="2" max="2" width="52.5" style="2" customWidth="1"/>
    <col min="3" max="3" width="15.875" style="2" customWidth="1"/>
    <col min="4" max="4" width="13.25" style="2" bestFit="1" customWidth="1"/>
    <col min="5" max="5" width="12.5" style="2" customWidth="1"/>
    <col min="6" max="6" width="17.875" style="2" customWidth="1"/>
    <col min="7" max="7" width="19" style="2" customWidth="1"/>
    <col min="8" max="8" width="12.875" style="2" customWidth="1"/>
    <col min="9" max="9" width="11.875" style="2" customWidth="1"/>
    <col min="10" max="10" width="12.5" style="2" customWidth="1"/>
    <col min="11" max="12" width="16" style="2" customWidth="1"/>
    <col min="13" max="13" width="21" style="2" customWidth="1"/>
    <col min="14" max="14" width="23.625" style="2" customWidth="1"/>
    <col min="15" max="15" width="26.375" style="2" customWidth="1"/>
    <col min="16" max="16" width="29.375" style="2" customWidth="1"/>
    <col min="17" max="17" width="13" style="2" customWidth="1"/>
    <col min="18" max="36" width="8" style="2" customWidth="1"/>
    <col min="37" max="256" width="12.625" style="2"/>
    <col min="257" max="257" width="3.875" style="2" customWidth="1"/>
    <col min="258" max="258" width="52.5" style="2" customWidth="1"/>
    <col min="259" max="259" width="15.875" style="2" customWidth="1"/>
    <col min="260" max="260" width="11.875" style="2" customWidth="1"/>
    <col min="261" max="261" width="12.5" style="2" customWidth="1"/>
    <col min="262" max="262" width="17.875" style="2" customWidth="1"/>
    <col min="263" max="263" width="19" style="2" customWidth="1"/>
    <col min="264" max="264" width="12.875" style="2" customWidth="1"/>
    <col min="265" max="265" width="11.875" style="2" customWidth="1"/>
    <col min="266" max="266" width="12.5" style="2" customWidth="1"/>
    <col min="267" max="268" width="16" style="2" customWidth="1"/>
    <col min="269" max="269" width="21" style="2" customWidth="1"/>
    <col min="270" max="270" width="23.625" style="2" customWidth="1"/>
    <col min="271" max="271" width="26.375" style="2" customWidth="1"/>
    <col min="272" max="272" width="29.375" style="2" customWidth="1"/>
    <col min="273" max="273" width="13" style="2" customWidth="1"/>
    <col min="274" max="292" width="8" style="2" customWidth="1"/>
    <col min="293" max="512" width="12.625" style="2"/>
    <col min="513" max="513" width="3.875" style="2" customWidth="1"/>
    <col min="514" max="514" width="52.5" style="2" customWidth="1"/>
    <col min="515" max="515" width="15.875" style="2" customWidth="1"/>
    <col min="516" max="516" width="11.875" style="2" customWidth="1"/>
    <col min="517" max="517" width="12.5" style="2" customWidth="1"/>
    <col min="518" max="518" width="17.875" style="2" customWidth="1"/>
    <col min="519" max="519" width="19" style="2" customWidth="1"/>
    <col min="520" max="520" width="12.875" style="2" customWidth="1"/>
    <col min="521" max="521" width="11.875" style="2" customWidth="1"/>
    <col min="522" max="522" width="12.5" style="2" customWidth="1"/>
    <col min="523" max="524" width="16" style="2" customWidth="1"/>
    <col min="525" max="525" width="21" style="2" customWidth="1"/>
    <col min="526" max="526" width="23.625" style="2" customWidth="1"/>
    <col min="527" max="527" width="26.375" style="2" customWidth="1"/>
    <col min="528" max="528" width="29.375" style="2" customWidth="1"/>
    <col min="529" max="529" width="13" style="2" customWidth="1"/>
    <col min="530" max="548" width="8" style="2" customWidth="1"/>
    <col min="549" max="768" width="12.625" style="2"/>
    <col min="769" max="769" width="3.875" style="2" customWidth="1"/>
    <col min="770" max="770" width="52.5" style="2" customWidth="1"/>
    <col min="771" max="771" width="15.875" style="2" customWidth="1"/>
    <col min="772" max="772" width="11.875" style="2" customWidth="1"/>
    <col min="773" max="773" width="12.5" style="2" customWidth="1"/>
    <col min="774" max="774" width="17.875" style="2" customWidth="1"/>
    <col min="775" max="775" width="19" style="2" customWidth="1"/>
    <col min="776" max="776" width="12.875" style="2" customWidth="1"/>
    <col min="777" max="777" width="11.875" style="2" customWidth="1"/>
    <col min="778" max="778" width="12.5" style="2" customWidth="1"/>
    <col min="779" max="780" width="16" style="2" customWidth="1"/>
    <col min="781" max="781" width="21" style="2" customWidth="1"/>
    <col min="782" max="782" width="23.625" style="2" customWidth="1"/>
    <col min="783" max="783" width="26.375" style="2" customWidth="1"/>
    <col min="784" max="784" width="29.375" style="2" customWidth="1"/>
    <col min="785" max="785" width="13" style="2" customWidth="1"/>
    <col min="786" max="804" width="8" style="2" customWidth="1"/>
    <col min="805" max="1024" width="12.625" style="2"/>
    <col min="1025" max="1025" width="3.875" style="2" customWidth="1"/>
    <col min="1026" max="1026" width="52.5" style="2" customWidth="1"/>
    <col min="1027" max="1027" width="15.875" style="2" customWidth="1"/>
    <col min="1028" max="1028" width="11.875" style="2" customWidth="1"/>
    <col min="1029" max="1029" width="12.5" style="2" customWidth="1"/>
    <col min="1030" max="1030" width="17.875" style="2" customWidth="1"/>
    <col min="1031" max="1031" width="19" style="2" customWidth="1"/>
    <col min="1032" max="1032" width="12.875" style="2" customWidth="1"/>
    <col min="1033" max="1033" width="11.875" style="2" customWidth="1"/>
    <col min="1034" max="1034" width="12.5" style="2" customWidth="1"/>
    <col min="1035" max="1036" width="16" style="2" customWidth="1"/>
    <col min="1037" max="1037" width="21" style="2" customWidth="1"/>
    <col min="1038" max="1038" width="23.625" style="2" customWidth="1"/>
    <col min="1039" max="1039" width="26.375" style="2" customWidth="1"/>
    <col min="1040" max="1040" width="29.375" style="2" customWidth="1"/>
    <col min="1041" max="1041" width="13" style="2" customWidth="1"/>
    <col min="1042" max="1060" width="8" style="2" customWidth="1"/>
    <col min="1061" max="1280" width="12.625" style="2"/>
    <col min="1281" max="1281" width="3.875" style="2" customWidth="1"/>
    <col min="1282" max="1282" width="52.5" style="2" customWidth="1"/>
    <col min="1283" max="1283" width="15.875" style="2" customWidth="1"/>
    <col min="1284" max="1284" width="11.875" style="2" customWidth="1"/>
    <col min="1285" max="1285" width="12.5" style="2" customWidth="1"/>
    <col min="1286" max="1286" width="17.875" style="2" customWidth="1"/>
    <col min="1287" max="1287" width="19" style="2" customWidth="1"/>
    <col min="1288" max="1288" width="12.875" style="2" customWidth="1"/>
    <col min="1289" max="1289" width="11.875" style="2" customWidth="1"/>
    <col min="1290" max="1290" width="12.5" style="2" customWidth="1"/>
    <col min="1291" max="1292" width="16" style="2" customWidth="1"/>
    <col min="1293" max="1293" width="21" style="2" customWidth="1"/>
    <col min="1294" max="1294" width="23.625" style="2" customWidth="1"/>
    <col min="1295" max="1295" width="26.375" style="2" customWidth="1"/>
    <col min="1296" max="1296" width="29.375" style="2" customWidth="1"/>
    <col min="1297" max="1297" width="13" style="2" customWidth="1"/>
    <col min="1298" max="1316" width="8" style="2" customWidth="1"/>
    <col min="1317" max="1536" width="12.625" style="2"/>
    <col min="1537" max="1537" width="3.875" style="2" customWidth="1"/>
    <col min="1538" max="1538" width="52.5" style="2" customWidth="1"/>
    <col min="1539" max="1539" width="15.875" style="2" customWidth="1"/>
    <col min="1540" max="1540" width="11.875" style="2" customWidth="1"/>
    <col min="1541" max="1541" width="12.5" style="2" customWidth="1"/>
    <col min="1542" max="1542" width="17.875" style="2" customWidth="1"/>
    <col min="1543" max="1543" width="19" style="2" customWidth="1"/>
    <col min="1544" max="1544" width="12.875" style="2" customWidth="1"/>
    <col min="1545" max="1545" width="11.875" style="2" customWidth="1"/>
    <col min="1546" max="1546" width="12.5" style="2" customWidth="1"/>
    <col min="1547" max="1548" width="16" style="2" customWidth="1"/>
    <col min="1549" max="1549" width="21" style="2" customWidth="1"/>
    <col min="1550" max="1550" width="23.625" style="2" customWidth="1"/>
    <col min="1551" max="1551" width="26.375" style="2" customWidth="1"/>
    <col min="1552" max="1552" width="29.375" style="2" customWidth="1"/>
    <col min="1553" max="1553" width="13" style="2" customWidth="1"/>
    <col min="1554" max="1572" width="8" style="2" customWidth="1"/>
    <col min="1573" max="1792" width="12.625" style="2"/>
    <col min="1793" max="1793" width="3.875" style="2" customWidth="1"/>
    <col min="1794" max="1794" width="52.5" style="2" customWidth="1"/>
    <col min="1795" max="1795" width="15.875" style="2" customWidth="1"/>
    <col min="1796" max="1796" width="11.875" style="2" customWidth="1"/>
    <col min="1797" max="1797" width="12.5" style="2" customWidth="1"/>
    <col min="1798" max="1798" width="17.875" style="2" customWidth="1"/>
    <col min="1799" max="1799" width="19" style="2" customWidth="1"/>
    <col min="1800" max="1800" width="12.875" style="2" customWidth="1"/>
    <col min="1801" max="1801" width="11.875" style="2" customWidth="1"/>
    <col min="1802" max="1802" width="12.5" style="2" customWidth="1"/>
    <col min="1803" max="1804" width="16" style="2" customWidth="1"/>
    <col min="1805" max="1805" width="21" style="2" customWidth="1"/>
    <col min="1806" max="1806" width="23.625" style="2" customWidth="1"/>
    <col min="1807" max="1807" width="26.375" style="2" customWidth="1"/>
    <col min="1808" max="1808" width="29.375" style="2" customWidth="1"/>
    <col min="1809" max="1809" width="13" style="2" customWidth="1"/>
    <col min="1810" max="1828" width="8" style="2" customWidth="1"/>
    <col min="1829" max="2048" width="12.625" style="2"/>
    <col min="2049" max="2049" width="3.875" style="2" customWidth="1"/>
    <col min="2050" max="2050" width="52.5" style="2" customWidth="1"/>
    <col min="2051" max="2051" width="15.875" style="2" customWidth="1"/>
    <col min="2052" max="2052" width="11.875" style="2" customWidth="1"/>
    <col min="2053" max="2053" width="12.5" style="2" customWidth="1"/>
    <col min="2054" max="2054" width="17.875" style="2" customWidth="1"/>
    <col min="2055" max="2055" width="19" style="2" customWidth="1"/>
    <col min="2056" max="2056" width="12.875" style="2" customWidth="1"/>
    <col min="2057" max="2057" width="11.875" style="2" customWidth="1"/>
    <col min="2058" max="2058" width="12.5" style="2" customWidth="1"/>
    <col min="2059" max="2060" width="16" style="2" customWidth="1"/>
    <col min="2061" max="2061" width="21" style="2" customWidth="1"/>
    <col min="2062" max="2062" width="23.625" style="2" customWidth="1"/>
    <col min="2063" max="2063" width="26.375" style="2" customWidth="1"/>
    <col min="2064" max="2064" width="29.375" style="2" customWidth="1"/>
    <col min="2065" max="2065" width="13" style="2" customWidth="1"/>
    <col min="2066" max="2084" width="8" style="2" customWidth="1"/>
    <col min="2085" max="2304" width="12.625" style="2"/>
    <col min="2305" max="2305" width="3.875" style="2" customWidth="1"/>
    <col min="2306" max="2306" width="52.5" style="2" customWidth="1"/>
    <col min="2307" max="2307" width="15.875" style="2" customWidth="1"/>
    <col min="2308" max="2308" width="11.875" style="2" customWidth="1"/>
    <col min="2309" max="2309" width="12.5" style="2" customWidth="1"/>
    <col min="2310" max="2310" width="17.875" style="2" customWidth="1"/>
    <col min="2311" max="2311" width="19" style="2" customWidth="1"/>
    <col min="2312" max="2312" width="12.875" style="2" customWidth="1"/>
    <col min="2313" max="2313" width="11.875" style="2" customWidth="1"/>
    <col min="2314" max="2314" width="12.5" style="2" customWidth="1"/>
    <col min="2315" max="2316" width="16" style="2" customWidth="1"/>
    <col min="2317" max="2317" width="21" style="2" customWidth="1"/>
    <col min="2318" max="2318" width="23.625" style="2" customWidth="1"/>
    <col min="2319" max="2319" width="26.375" style="2" customWidth="1"/>
    <col min="2320" max="2320" width="29.375" style="2" customWidth="1"/>
    <col min="2321" max="2321" width="13" style="2" customWidth="1"/>
    <col min="2322" max="2340" width="8" style="2" customWidth="1"/>
    <col min="2341" max="2560" width="12.625" style="2"/>
    <col min="2561" max="2561" width="3.875" style="2" customWidth="1"/>
    <col min="2562" max="2562" width="52.5" style="2" customWidth="1"/>
    <col min="2563" max="2563" width="15.875" style="2" customWidth="1"/>
    <col min="2564" max="2564" width="11.875" style="2" customWidth="1"/>
    <col min="2565" max="2565" width="12.5" style="2" customWidth="1"/>
    <col min="2566" max="2566" width="17.875" style="2" customWidth="1"/>
    <col min="2567" max="2567" width="19" style="2" customWidth="1"/>
    <col min="2568" max="2568" width="12.875" style="2" customWidth="1"/>
    <col min="2569" max="2569" width="11.875" style="2" customWidth="1"/>
    <col min="2570" max="2570" width="12.5" style="2" customWidth="1"/>
    <col min="2571" max="2572" width="16" style="2" customWidth="1"/>
    <col min="2573" max="2573" width="21" style="2" customWidth="1"/>
    <col min="2574" max="2574" width="23.625" style="2" customWidth="1"/>
    <col min="2575" max="2575" width="26.375" style="2" customWidth="1"/>
    <col min="2576" max="2576" width="29.375" style="2" customWidth="1"/>
    <col min="2577" max="2577" width="13" style="2" customWidth="1"/>
    <col min="2578" max="2596" width="8" style="2" customWidth="1"/>
    <col min="2597" max="2816" width="12.625" style="2"/>
    <col min="2817" max="2817" width="3.875" style="2" customWidth="1"/>
    <col min="2818" max="2818" width="52.5" style="2" customWidth="1"/>
    <col min="2819" max="2819" width="15.875" style="2" customWidth="1"/>
    <col min="2820" max="2820" width="11.875" style="2" customWidth="1"/>
    <col min="2821" max="2821" width="12.5" style="2" customWidth="1"/>
    <col min="2822" max="2822" width="17.875" style="2" customWidth="1"/>
    <col min="2823" max="2823" width="19" style="2" customWidth="1"/>
    <col min="2824" max="2824" width="12.875" style="2" customWidth="1"/>
    <col min="2825" max="2825" width="11.875" style="2" customWidth="1"/>
    <col min="2826" max="2826" width="12.5" style="2" customWidth="1"/>
    <col min="2827" max="2828" width="16" style="2" customWidth="1"/>
    <col min="2829" max="2829" width="21" style="2" customWidth="1"/>
    <col min="2830" max="2830" width="23.625" style="2" customWidth="1"/>
    <col min="2831" max="2831" width="26.375" style="2" customWidth="1"/>
    <col min="2832" max="2832" width="29.375" style="2" customWidth="1"/>
    <col min="2833" max="2833" width="13" style="2" customWidth="1"/>
    <col min="2834" max="2852" width="8" style="2" customWidth="1"/>
    <col min="2853" max="3072" width="12.625" style="2"/>
    <col min="3073" max="3073" width="3.875" style="2" customWidth="1"/>
    <col min="3074" max="3074" width="52.5" style="2" customWidth="1"/>
    <col min="3075" max="3075" width="15.875" style="2" customWidth="1"/>
    <col min="3076" max="3076" width="11.875" style="2" customWidth="1"/>
    <col min="3077" max="3077" width="12.5" style="2" customWidth="1"/>
    <col min="3078" max="3078" width="17.875" style="2" customWidth="1"/>
    <col min="3079" max="3079" width="19" style="2" customWidth="1"/>
    <col min="3080" max="3080" width="12.875" style="2" customWidth="1"/>
    <col min="3081" max="3081" width="11.875" style="2" customWidth="1"/>
    <col min="3082" max="3082" width="12.5" style="2" customWidth="1"/>
    <col min="3083" max="3084" width="16" style="2" customWidth="1"/>
    <col min="3085" max="3085" width="21" style="2" customWidth="1"/>
    <col min="3086" max="3086" width="23.625" style="2" customWidth="1"/>
    <col min="3087" max="3087" width="26.375" style="2" customWidth="1"/>
    <col min="3088" max="3088" width="29.375" style="2" customWidth="1"/>
    <col min="3089" max="3089" width="13" style="2" customWidth="1"/>
    <col min="3090" max="3108" width="8" style="2" customWidth="1"/>
    <col min="3109" max="3328" width="12.625" style="2"/>
    <col min="3329" max="3329" width="3.875" style="2" customWidth="1"/>
    <col min="3330" max="3330" width="52.5" style="2" customWidth="1"/>
    <col min="3331" max="3331" width="15.875" style="2" customWidth="1"/>
    <col min="3332" max="3332" width="11.875" style="2" customWidth="1"/>
    <col min="3333" max="3333" width="12.5" style="2" customWidth="1"/>
    <col min="3334" max="3334" width="17.875" style="2" customWidth="1"/>
    <col min="3335" max="3335" width="19" style="2" customWidth="1"/>
    <col min="3336" max="3336" width="12.875" style="2" customWidth="1"/>
    <col min="3337" max="3337" width="11.875" style="2" customWidth="1"/>
    <col min="3338" max="3338" width="12.5" style="2" customWidth="1"/>
    <col min="3339" max="3340" width="16" style="2" customWidth="1"/>
    <col min="3341" max="3341" width="21" style="2" customWidth="1"/>
    <col min="3342" max="3342" width="23.625" style="2" customWidth="1"/>
    <col min="3343" max="3343" width="26.375" style="2" customWidth="1"/>
    <col min="3344" max="3344" width="29.375" style="2" customWidth="1"/>
    <col min="3345" max="3345" width="13" style="2" customWidth="1"/>
    <col min="3346" max="3364" width="8" style="2" customWidth="1"/>
    <col min="3365" max="3584" width="12.625" style="2"/>
    <col min="3585" max="3585" width="3.875" style="2" customWidth="1"/>
    <col min="3586" max="3586" width="52.5" style="2" customWidth="1"/>
    <col min="3587" max="3587" width="15.875" style="2" customWidth="1"/>
    <col min="3588" max="3588" width="11.875" style="2" customWidth="1"/>
    <col min="3589" max="3589" width="12.5" style="2" customWidth="1"/>
    <col min="3590" max="3590" width="17.875" style="2" customWidth="1"/>
    <col min="3591" max="3591" width="19" style="2" customWidth="1"/>
    <col min="3592" max="3592" width="12.875" style="2" customWidth="1"/>
    <col min="3593" max="3593" width="11.875" style="2" customWidth="1"/>
    <col min="3594" max="3594" width="12.5" style="2" customWidth="1"/>
    <col min="3595" max="3596" width="16" style="2" customWidth="1"/>
    <col min="3597" max="3597" width="21" style="2" customWidth="1"/>
    <col min="3598" max="3598" width="23.625" style="2" customWidth="1"/>
    <col min="3599" max="3599" width="26.375" style="2" customWidth="1"/>
    <col min="3600" max="3600" width="29.375" style="2" customWidth="1"/>
    <col min="3601" max="3601" width="13" style="2" customWidth="1"/>
    <col min="3602" max="3620" width="8" style="2" customWidth="1"/>
    <col min="3621" max="3840" width="12.625" style="2"/>
    <col min="3841" max="3841" width="3.875" style="2" customWidth="1"/>
    <col min="3842" max="3842" width="52.5" style="2" customWidth="1"/>
    <col min="3843" max="3843" width="15.875" style="2" customWidth="1"/>
    <col min="3844" max="3844" width="11.875" style="2" customWidth="1"/>
    <col min="3845" max="3845" width="12.5" style="2" customWidth="1"/>
    <col min="3846" max="3846" width="17.875" style="2" customWidth="1"/>
    <col min="3847" max="3847" width="19" style="2" customWidth="1"/>
    <col min="3848" max="3848" width="12.875" style="2" customWidth="1"/>
    <col min="3849" max="3849" width="11.875" style="2" customWidth="1"/>
    <col min="3850" max="3850" width="12.5" style="2" customWidth="1"/>
    <col min="3851" max="3852" width="16" style="2" customWidth="1"/>
    <col min="3853" max="3853" width="21" style="2" customWidth="1"/>
    <col min="3854" max="3854" width="23.625" style="2" customWidth="1"/>
    <col min="3855" max="3855" width="26.375" style="2" customWidth="1"/>
    <col min="3856" max="3856" width="29.375" style="2" customWidth="1"/>
    <col min="3857" max="3857" width="13" style="2" customWidth="1"/>
    <col min="3858" max="3876" width="8" style="2" customWidth="1"/>
    <col min="3877" max="4096" width="12.625" style="2"/>
    <col min="4097" max="4097" width="3.875" style="2" customWidth="1"/>
    <col min="4098" max="4098" width="52.5" style="2" customWidth="1"/>
    <col min="4099" max="4099" width="15.875" style="2" customWidth="1"/>
    <col min="4100" max="4100" width="11.875" style="2" customWidth="1"/>
    <col min="4101" max="4101" width="12.5" style="2" customWidth="1"/>
    <col min="4102" max="4102" width="17.875" style="2" customWidth="1"/>
    <col min="4103" max="4103" width="19" style="2" customWidth="1"/>
    <col min="4104" max="4104" width="12.875" style="2" customWidth="1"/>
    <col min="4105" max="4105" width="11.875" style="2" customWidth="1"/>
    <col min="4106" max="4106" width="12.5" style="2" customWidth="1"/>
    <col min="4107" max="4108" width="16" style="2" customWidth="1"/>
    <col min="4109" max="4109" width="21" style="2" customWidth="1"/>
    <col min="4110" max="4110" width="23.625" style="2" customWidth="1"/>
    <col min="4111" max="4111" width="26.375" style="2" customWidth="1"/>
    <col min="4112" max="4112" width="29.375" style="2" customWidth="1"/>
    <col min="4113" max="4113" width="13" style="2" customWidth="1"/>
    <col min="4114" max="4132" width="8" style="2" customWidth="1"/>
    <col min="4133" max="4352" width="12.625" style="2"/>
    <col min="4353" max="4353" width="3.875" style="2" customWidth="1"/>
    <col min="4354" max="4354" width="52.5" style="2" customWidth="1"/>
    <col min="4355" max="4355" width="15.875" style="2" customWidth="1"/>
    <col min="4356" max="4356" width="11.875" style="2" customWidth="1"/>
    <col min="4357" max="4357" width="12.5" style="2" customWidth="1"/>
    <col min="4358" max="4358" width="17.875" style="2" customWidth="1"/>
    <col min="4359" max="4359" width="19" style="2" customWidth="1"/>
    <col min="4360" max="4360" width="12.875" style="2" customWidth="1"/>
    <col min="4361" max="4361" width="11.875" style="2" customWidth="1"/>
    <col min="4362" max="4362" width="12.5" style="2" customWidth="1"/>
    <col min="4363" max="4364" width="16" style="2" customWidth="1"/>
    <col min="4365" max="4365" width="21" style="2" customWidth="1"/>
    <col min="4366" max="4366" width="23.625" style="2" customWidth="1"/>
    <col min="4367" max="4367" width="26.375" style="2" customWidth="1"/>
    <col min="4368" max="4368" width="29.375" style="2" customWidth="1"/>
    <col min="4369" max="4369" width="13" style="2" customWidth="1"/>
    <col min="4370" max="4388" width="8" style="2" customWidth="1"/>
    <col min="4389" max="4608" width="12.625" style="2"/>
    <col min="4609" max="4609" width="3.875" style="2" customWidth="1"/>
    <col min="4610" max="4610" width="52.5" style="2" customWidth="1"/>
    <col min="4611" max="4611" width="15.875" style="2" customWidth="1"/>
    <col min="4612" max="4612" width="11.875" style="2" customWidth="1"/>
    <col min="4613" max="4613" width="12.5" style="2" customWidth="1"/>
    <col min="4614" max="4614" width="17.875" style="2" customWidth="1"/>
    <col min="4615" max="4615" width="19" style="2" customWidth="1"/>
    <col min="4616" max="4616" width="12.875" style="2" customWidth="1"/>
    <col min="4617" max="4617" width="11.875" style="2" customWidth="1"/>
    <col min="4618" max="4618" width="12.5" style="2" customWidth="1"/>
    <col min="4619" max="4620" width="16" style="2" customWidth="1"/>
    <col min="4621" max="4621" width="21" style="2" customWidth="1"/>
    <col min="4622" max="4622" width="23.625" style="2" customWidth="1"/>
    <col min="4623" max="4623" width="26.375" style="2" customWidth="1"/>
    <col min="4624" max="4624" width="29.375" style="2" customWidth="1"/>
    <col min="4625" max="4625" width="13" style="2" customWidth="1"/>
    <col min="4626" max="4644" width="8" style="2" customWidth="1"/>
    <col min="4645" max="4864" width="12.625" style="2"/>
    <col min="4865" max="4865" width="3.875" style="2" customWidth="1"/>
    <col min="4866" max="4866" width="52.5" style="2" customWidth="1"/>
    <col min="4867" max="4867" width="15.875" style="2" customWidth="1"/>
    <col min="4868" max="4868" width="11.875" style="2" customWidth="1"/>
    <col min="4869" max="4869" width="12.5" style="2" customWidth="1"/>
    <col min="4870" max="4870" width="17.875" style="2" customWidth="1"/>
    <col min="4871" max="4871" width="19" style="2" customWidth="1"/>
    <col min="4872" max="4872" width="12.875" style="2" customWidth="1"/>
    <col min="4873" max="4873" width="11.875" style="2" customWidth="1"/>
    <col min="4874" max="4874" width="12.5" style="2" customWidth="1"/>
    <col min="4875" max="4876" width="16" style="2" customWidth="1"/>
    <col min="4877" max="4877" width="21" style="2" customWidth="1"/>
    <col min="4878" max="4878" width="23.625" style="2" customWidth="1"/>
    <col min="4879" max="4879" width="26.375" style="2" customWidth="1"/>
    <col min="4880" max="4880" width="29.375" style="2" customWidth="1"/>
    <col min="4881" max="4881" width="13" style="2" customWidth="1"/>
    <col min="4882" max="4900" width="8" style="2" customWidth="1"/>
    <col min="4901" max="5120" width="12.625" style="2"/>
    <col min="5121" max="5121" width="3.875" style="2" customWidth="1"/>
    <col min="5122" max="5122" width="52.5" style="2" customWidth="1"/>
    <col min="5123" max="5123" width="15.875" style="2" customWidth="1"/>
    <col min="5124" max="5124" width="11.875" style="2" customWidth="1"/>
    <col min="5125" max="5125" width="12.5" style="2" customWidth="1"/>
    <col min="5126" max="5126" width="17.875" style="2" customWidth="1"/>
    <col min="5127" max="5127" width="19" style="2" customWidth="1"/>
    <col min="5128" max="5128" width="12.875" style="2" customWidth="1"/>
    <col min="5129" max="5129" width="11.875" style="2" customWidth="1"/>
    <col min="5130" max="5130" width="12.5" style="2" customWidth="1"/>
    <col min="5131" max="5132" width="16" style="2" customWidth="1"/>
    <col min="5133" max="5133" width="21" style="2" customWidth="1"/>
    <col min="5134" max="5134" width="23.625" style="2" customWidth="1"/>
    <col min="5135" max="5135" width="26.375" style="2" customWidth="1"/>
    <col min="5136" max="5136" width="29.375" style="2" customWidth="1"/>
    <col min="5137" max="5137" width="13" style="2" customWidth="1"/>
    <col min="5138" max="5156" width="8" style="2" customWidth="1"/>
    <col min="5157" max="5376" width="12.625" style="2"/>
    <col min="5377" max="5377" width="3.875" style="2" customWidth="1"/>
    <col min="5378" max="5378" width="52.5" style="2" customWidth="1"/>
    <col min="5379" max="5379" width="15.875" style="2" customWidth="1"/>
    <col min="5380" max="5380" width="11.875" style="2" customWidth="1"/>
    <col min="5381" max="5381" width="12.5" style="2" customWidth="1"/>
    <col min="5382" max="5382" width="17.875" style="2" customWidth="1"/>
    <col min="5383" max="5383" width="19" style="2" customWidth="1"/>
    <col min="5384" max="5384" width="12.875" style="2" customWidth="1"/>
    <col min="5385" max="5385" width="11.875" style="2" customWidth="1"/>
    <col min="5386" max="5386" width="12.5" style="2" customWidth="1"/>
    <col min="5387" max="5388" width="16" style="2" customWidth="1"/>
    <col min="5389" max="5389" width="21" style="2" customWidth="1"/>
    <col min="5390" max="5390" width="23.625" style="2" customWidth="1"/>
    <col min="5391" max="5391" width="26.375" style="2" customWidth="1"/>
    <col min="5392" max="5392" width="29.375" style="2" customWidth="1"/>
    <col min="5393" max="5393" width="13" style="2" customWidth="1"/>
    <col min="5394" max="5412" width="8" style="2" customWidth="1"/>
    <col min="5413" max="5632" width="12.625" style="2"/>
    <col min="5633" max="5633" width="3.875" style="2" customWidth="1"/>
    <col min="5634" max="5634" width="52.5" style="2" customWidth="1"/>
    <col min="5635" max="5635" width="15.875" style="2" customWidth="1"/>
    <col min="5636" max="5636" width="11.875" style="2" customWidth="1"/>
    <col min="5637" max="5637" width="12.5" style="2" customWidth="1"/>
    <col min="5638" max="5638" width="17.875" style="2" customWidth="1"/>
    <col min="5639" max="5639" width="19" style="2" customWidth="1"/>
    <col min="5640" max="5640" width="12.875" style="2" customWidth="1"/>
    <col min="5641" max="5641" width="11.875" style="2" customWidth="1"/>
    <col min="5642" max="5642" width="12.5" style="2" customWidth="1"/>
    <col min="5643" max="5644" width="16" style="2" customWidth="1"/>
    <col min="5645" max="5645" width="21" style="2" customWidth="1"/>
    <col min="5646" max="5646" width="23.625" style="2" customWidth="1"/>
    <col min="5647" max="5647" width="26.375" style="2" customWidth="1"/>
    <col min="5648" max="5648" width="29.375" style="2" customWidth="1"/>
    <col min="5649" max="5649" width="13" style="2" customWidth="1"/>
    <col min="5650" max="5668" width="8" style="2" customWidth="1"/>
    <col min="5669" max="5888" width="12.625" style="2"/>
    <col min="5889" max="5889" width="3.875" style="2" customWidth="1"/>
    <col min="5890" max="5890" width="52.5" style="2" customWidth="1"/>
    <col min="5891" max="5891" width="15.875" style="2" customWidth="1"/>
    <col min="5892" max="5892" width="11.875" style="2" customWidth="1"/>
    <col min="5893" max="5893" width="12.5" style="2" customWidth="1"/>
    <col min="5894" max="5894" width="17.875" style="2" customWidth="1"/>
    <col min="5895" max="5895" width="19" style="2" customWidth="1"/>
    <col min="5896" max="5896" width="12.875" style="2" customWidth="1"/>
    <col min="5897" max="5897" width="11.875" style="2" customWidth="1"/>
    <col min="5898" max="5898" width="12.5" style="2" customWidth="1"/>
    <col min="5899" max="5900" width="16" style="2" customWidth="1"/>
    <col min="5901" max="5901" width="21" style="2" customWidth="1"/>
    <col min="5902" max="5902" width="23.625" style="2" customWidth="1"/>
    <col min="5903" max="5903" width="26.375" style="2" customWidth="1"/>
    <col min="5904" max="5904" width="29.375" style="2" customWidth="1"/>
    <col min="5905" max="5905" width="13" style="2" customWidth="1"/>
    <col min="5906" max="5924" width="8" style="2" customWidth="1"/>
    <col min="5925" max="6144" width="12.625" style="2"/>
    <col min="6145" max="6145" width="3.875" style="2" customWidth="1"/>
    <col min="6146" max="6146" width="52.5" style="2" customWidth="1"/>
    <col min="6147" max="6147" width="15.875" style="2" customWidth="1"/>
    <col min="6148" max="6148" width="11.875" style="2" customWidth="1"/>
    <col min="6149" max="6149" width="12.5" style="2" customWidth="1"/>
    <col min="6150" max="6150" width="17.875" style="2" customWidth="1"/>
    <col min="6151" max="6151" width="19" style="2" customWidth="1"/>
    <col min="6152" max="6152" width="12.875" style="2" customWidth="1"/>
    <col min="6153" max="6153" width="11.875" style="2" customWidth="1"/>
    <col min="6154" max="6154" width="12.5" style="2" customWidth="1"/>
    <col min="6155" max="6156" width="16" style="2" customWidth="1"/>
    <col min="6157" max="6157" width="21" style="2" customWidth="1"/>
    <col min="6158" max="6158" width="23.625" style="2" customWidth="1"/>
    <col min="6159" max="6159" width="26.375" style="2" customWidth="1"/>
    <col min="6160" max="6160" width="29.375" style="2" customWidth="1"/>
    <col min="6161" max="6161" width="13" style="2" customWidth="1"/>
    <col min="6162" max="6180" width="8" style="2" customWidth="1"/>
    <col min="6181" max="6400" width="12.625" style="2"/>
    <col min="6401" max="6401" width="3.875" style="2" customWidth="1"/>
    <col min="6402" max="6402" width="52.5" style="2" customWidth="1"/>
    <col min="6403" max="6403" width="15.875" style="2" customWidth="1"/>
    <col min="6404" max="6404" width="11.875" style="2" customWidth="1"/>
    <col min="6405" max="6405" width="12.5" style="2" customWidth="1"/>
    <col min="6406" max="6406" width="17.875" style="2" customWidth="1"/>
    <col min="6407" max="6407" width="19" style="2" customWidth="1"/>
    <col min="6408" max="6408" width="12.875" style="2" customWidth="1"/>
    <col min="6409" max="6409" width="11.875" style="2" customWidth="1"/>
    <col min="6410" max="6410" width="12.5" style="2" customWidth="1"/>
    <col min="6411" max="6412" width="16" style="2" customWidth="1"/>
    <col min="6413" max="6413" width="21" style="2" customWidth="1"/>
    <col min="6414" max="6414" width="23.625" style="2" customWidth="1"/>
    <col min="6415" max="6415" width="26.375" style="2" customWidth="1"/>
    <col min="6416" max="6416" width="29.375" style="2" customWidth="1"/>
    <col min="6417" max="6417" width="13" style="2" customWidth="1"/>
    <col min="6418" max="6436" width="8" style="2" customWidth="1"/>
    <col min="6437" max="6656" width="12.625" style="2"/>
    <col min="6657" max="6657" width="3.875" style="2" customWidth="1"/>
    <col min="6658" max="6658" width="52.5" style="2" customWidth="1"/>
    <col min="6659" max="6659" width="15.875" style="2" customWidth="1"/>
    <col min="6660" max="6660" width="11.875" style="2" customWidth="1"/>
    <col min="6661" max="6661" width="12.5" style="2" customWidth="1"/>
    <col min="6662" max="6662" width="17.875" style="2" customWidth="1"/>
    <col min="6663" max="6663" width="19" style="2" customWidth="1"/>
    <col min="6664" max="6664" width="12.875" style="2" customWidth="1"/>
    <col min="6665" max="6665" width="11.875" style="2" customWidth="1"/>
    <col min="6666" max="6666" width="12.5" style="2" customWidth="1"/>
    <col min="6667" max="6668" width="16" style="2" customWidth="1"/>
    <col min="6669" max="6669" width="21" style="2" customWidth="1"/>
    <col min="6670" max="6670" width="23.625" style="2" customWidth="1"/>
    <col min="6671" max="6671" width="26.375" style="2" customWidth="1"/>
    <col min="6672" max="6672" width="29.375" style="2" customWidth="1"/>
    <col min="6673" max="6673" width="13" style="2" customWidth="1"/>
    <col min="6674" max="6692" width="8" style="2" customWidth="1"/>
    <col min="6693" max="6912" width="12.625" style="2"/>
    <col min="6913" max="6913" width="3.875" style="2" customWidth="1"/>
    <col min="6914" max="6914" width="52.5" style="2" customWidth="1"/>
    <col min="6915" max="6915" width="15.875" style="2" customWidth="1"/>
    <col min="6916" max="6916" width="11.875" style="2" customWidth="1"/>
    <col min="6917" max="6917" width="12.5" style="2" customWidth="1"/>
    <col min="6918" max="6918" width="17.875" style="2" customWidth="1"/>
    <col min="6919" max="6919" width="19" style="2" customWidth="1"/>
    <col min="6920" max="6920" width="12.875" style="2" customWidth="1"/>
    <col min="6921" max="6921" width="11.875" style="2" customWidth="1"/>
    <col min="6922" max="6922" width="12.5" style="2" customWidth="1"/>
    <col min="6923" max="6924" width="16" style="2" customWidth="1"/>
    <col min="6925" max="6925" width="21" style="2" customWidth="1"/>
    <col min="6926" max="6926" width="23.625" style="2" customWidth="1"/>
    <col min="6927" max="6927" width="26.375" style="2" customWidth="1"/>
    <col min="6928" max="6928" width="29.375" style="2" customWidth="1"/>
    <col min="6929" max="6929" width="13" style="2" customWidth="1"/>
    <col min="6930" max="6948" width="8" style="2" customWidth="1"/>
    <col min="6949" max="7168" width="12.625" style="2"/>
    <col min="7169" max="7169" width="3.875" style="2" customWidth="1"/>
    <col min="7170" max="7170" width="52.5" style="2" customWidth="1"/>
    <col min="7171" max="7171" width="15.875" style="2" customWidth="1"/>
    <col min="7172" max="7172" width="11.875" style="2" customWidth="1"/>
    <col min="7173" max="7173" width="12.5" style="2" customWidth="1"/>
    <col min="7174" max="7174" width="17.875" style="2" customWidth="1"/>
    <col min="7175" max="7175" width="19" style="2" customWidth="1"/>
    <col min="7176" max="7176" width="12.875" style="2" customWidth="1"/>
    <col min="7177" max="7177" width="11.875" style="2" customWidth="1"/>
    <col min="7178" max="7178" width="12.5" style="2" customWidth="1"/>
    <col min="7179" max="7180" width="16" style="2" customWidth="1"/>
    <col min="7181" max="7181" width="21" style="2" customWidth="1"/>
    <col min="7182" max="7182" width="23.625" style="2" customWidth="1"/>
    <col min="7183" max="7183" width="26.375" style="2" customWidth="1"/>
    <col min="7184" max="7184" width="29.375" style="2" customWidth="1"/>
    <col min="7185" max="7185" width="13" style="2" customWidth="1"/>
    <col min="7186" max="7204" width="8" style="2" customWidth="1"/>
    <col min="7205" max="7424" width="12.625" style="2"/>
    <col min="7425" max="7425" width="3.875" style="2" customWidth="1"/>
    <col min="7426" max="7426" width="52.5" style="2" customWidth="1"/>
    <col min="7427" max="7427" width="15.875" style="2" customWidth="1"/>
    <col min="7428" max="7428" width="11.875" style="2" customWidth="1"/>
    <col min="7429" max="7429" width="12.5" style="2" customWidth="1"/>
    <col min="7430" max="7430" width="17.875" style="2" customWidth="1"/>
    <col min="7431" max="7431" width="19" style="2" customWidth="1"/>
    <col min="7432" max="7432" width="12.875" style="2" customWidth="1"/>
    <col min="7433" max="7433" width="11.875" style="2" customWidth="1"/>
    <col min="7434" max="7434" width="12.5" style="2" customWidth="1"/>
    <col min="7435" max="7436" width="16" style="2" customWidth="1"/>
    <col min="7437" max="7437" width="21" style="2" customWidth="1"/>
    <col min="7438" max="7438" width="23.625" style="2" customWidth="1"/>
    <col min="7439" max="7439" width="26.375" style="2" customWidth="1"/>
    <col min="7440" max="7440" width="29.375" style="2" customWidth="1"/>
    <col min="7441" max="7441" width="13" style="2" customWidth="1"/>
    <col min="7442" max="7460" width="8" style="2" customWidth="1"/>
    <col min="7461" max="7680" width="12.625" style="2"/>
    <col min="7681" max="7681" width="3.875" style="2" customWidth="1"/>
    <col min="7682" max="7682" width="52.5" style="2" customWidth="1"/>
    <col min="7683" max="7683" width="15.875" style="2" customWidth="1"/>
    <col min="7684" max="7684" width="11.875" style="2" customWidth="1"/>
    <col min="7685" max="7685" width="12.5" style="2" customWidth="1"/>
    <col min="7686" max="7686" width="17.875" style="2" customWidth="1"/>
    <col min="7687" max="7687" width="19" style="2" customWidth="1"/>
    <col min="7688" max="7688" width="12.875" style="2" customWidth="1"/>
    <col min="7689" max="7689" width="11.875" style="2" customWidth="1"/>
    <col min="7690" max="7690" width="12.5" style="2" customWidth="1"/>
    <col min="7691" max="7692" width="16" style="2" customWidth="1"/>
    <col min="7693" max="7693" width="21" style="2" customWidth="1"/>
    <col min="7694" max="7694" width="23.625" style="2" customWidth="1"/>
    <col min="7695" max="7695" width="26.375" style="2" customWidth="1"/>
    <col min="7696" max="7696" width="29.375" style="2" customWidth="1"/>
    <col min="7697" max="7697" width="13" style="2" customWidth="1"/>
    <col min="7698" max="7716" width="8" style="2" customWidth="1"/>
    <col min="7717" max="7936" width="12.625" style="2"/>
    <col min="7937" max="7937" width="3.875" style="2" customWidth="1"/>
    <col min="7938" max="7938" width="52.5" style="2" customWidth="1"/>
    <col min="7939" max="7939" width="15.875" style="2" customWidth="1"/>
    <col min="7940" max="7940" width="11.875" style="2" customWidth="1"/>
    <col min="7941" max="7941" width="12.5" style="2" customWidth="1"/>
    <col min="7942" max="7942" width="17.875" style="2" customWidth="1"/>
    <col min="7943" max="7943" width="19" style="2" customWidth="1"/>
    <col min="7944" max="7944" width="12.875" style="2" customWidth="1"/>
    <col min="7945" max="7945" width="11.875" style="2" customWidth="1"/>
    <col min="7946" max="7946" width="12.5" style="2" customWidth="1"/>
    <col min="7947" max="7948" width="16" style="2" customWidth="1"/>
    <col min="7949" max="7949" width="21" style="2" customWidth="1"/>
    <col min="7950" max="7950" width="23.625" style="2" customWidth="1"/>
    <col min="7951" max="7951" width="26.375" style="2" customWidth="1"/>
    <col min="7952" max="7952" width="29.375" style="2" customWidth="1"/>
    <col min="7953" max="7953" width="13" style="2" customWidth="1"/>
    <col min="7954" max="7972" width="8" style="2" customWidth="1"/>
    <col min="7973" max="8192" width="12.625" style="2"/>
    <col min="8193" max="8193" width="3.875" style="2" customWidth="1"/>
    <col min="8194" max="8194" width="52.5" style="2" customWidth="1"/>
    <col min="8195" max="8195" width="15.875" style="2" customWidth="1"/>
    <col min="8196" max="8196" width="11.875" style="2" customWidth="1"/>
    <col min="8197" max="8197" width="12.5" style="2" customWidth="1"/>
    <col min="8198" max="8198" width="17.875" style="2" customWidth="1"/>
    <col min="8199" max="8199" width="19" style="2" customWidth="1"/>
    <col min="8200" max="8200" width="12.875" style="2" customWidth="1"/>
    <col min="8201" max="8201" width="11.875" style="2" customWidth="1"/>
    <col min="8202" max="8202" width="12.5" style="2" customWidth="1"/>
    <col min="8203" max="8204" width="16" style="2" customWidth="1"/>
    <col min="8205" max="8205" width="21" style="2" customWidth="1"/>
    <col min="8206" max="8206" width="23.625" style="2" customWidth="1"/>
    <col min="8207" max="8207" width="26.375" style="2" customWidth="1"/>
    <col min="8208" max="8208" width="29.375" style="2" customWidth="1"/>
    <col min="8209" max="8209" width="13" style="2" customWidth="1"/>
    <col min="8210" max="8228" width="8" style="2" customWidth="1"/>
    <col min="8229" max="8448" width="12.625" style="2"/>
    <col min="8449" max="8449" width="3.875" style="2" customWidth="1"/>
    <col min="8450" max="8450" width="52.5" style="2" customWidth="1"/>
    <col min="8451" max="8451" width="15.875" style="2" customWidth="1"/>
    <col min="8452" max="8452" width="11.875" style="2" customWidth="1"/>
    <col min="8453" max="8453" width="12.5" style="2" customWidth="1"/>
    <col min="8454" max="8454" width="17.875" style="2" customWidth="1"/>
    <col min="8455" max="8455" width="19" style="2" customWidth="1"/>
    <col min="8456" max="8456" width="12.875" style="2" customWidth="1"/>
    <col min="8457" max="8457" width="11.875" style="2" customWidth="1"/>
    <col min="8458" max="8458" width="12.5" style="2" customWidth="1"/>
    <col min="8459" max="8460" width="16" style="2" customWidth="1"/>
    <col min="8461" max="8461" width="21" style="2" customWidth="1"/>
    <col min="8462" max="8462" width="23.625" style="2" customWidth="1"/>
    <col min="8463" max="8463" width="26.375" style="2" customWidth="1"/>
    <col min="8464" max="8464" width="29.375" style="2" customWidth="1"/>
    <col min="8465" max="8465" width="13" style="2" customWidth="1"/>
    <col min="8466" max="8484" width="8" style="2" customWidth="1"/>
    <col min="8485" max="8704" width="12.625" style="2"/>
    <col min="8705" max="8705" width="3.875" style="2" customWidth="1"/>
    <col min="8706" max="8706" width="52.5" style="2" customWidth="1"/>
    <col min="8707" max="8707" width="15.875" style="2" customWidth="1"/>
    <col min="8708" max="8708" width="11.875" style="2" customWidth="1"/>
    <col min="8709" max="8709" width="12.5" style="2" customWidth="1"/>
    <col min="8710" max="8710" width="17.875" style="2" customWidth="1"/>
    <col min="8711" max="8711" width="19" style="2" customWidth="1"/>
    <col min="8712" max="8712" width="12.875" style="2" customWidth="1"/>
    <col min="8713" max="8713" width="11.875" style="2" customWidth="1"/>
    <col min="8714" max="8714" width="12.5" style="2" customWidth="1"/>
    <col min="8715" max="8716" width="16" style="2" customWidth="1"/>
    <col min="8717" max="8717" width="21" style="2" customWidth="1"/>
    <col min="8718" max="8718" width="23.625" style="2" customWidth="1"/>
    <col min="8719" max="8719" width="26.375" style="2" customWidth="1"/>
    <col min="8720" max="8720" width="29.375" style="2" customWidth="1"/>
    <col min="8721" max="8721" width="13" style="2" customWidth="1"/>
    <col min="8722" max="8740" width="8" style="2" customWidth="1"/>
    <col min="8741" max="8960" width="12.625" style="2"/>
    <col min="8961" max="8961" width="3.875" style="2" customWidth="1"/>
    <col min="8962" max="8962" width="52.5" style="2" customWidth="1"/>
    <col min="8963" max="8963" width="15.875" style="2" customWidth="1"/>
    <col min="8964" max="8964" width="11.875" style="2" customWidth="1"/>
    <col min="8965" max="8965" width="12.5" style="2" customWidth="1"/>
    <col min="8966" max="8966" width="17.875" style="2" customWidth="1"/>
    <col min="8967" max="8967" width="19" style="2" customWidth="1"/>
    <col min="8968" max="8968" width="12.875" style="2" customWidth="1"/>
    <col min="8969" max="8969" width="11.875" style="2" customWidth="1"/>
    <col min="8970" max="8970" width="12.5" style="2" customWidth="1"/>
    <col min="8971" max="8972" width="16" style="2" customWidth="1"/>
    <col min="8973" max="8973" width="21" style="2" customWidth="1"/>
    <col min="8974" max="8974" width="23.625" style="2" customWidth="1"/>
    <col min="8975" max="8975" width="26.375" style="2" customWidth="1"/>
    <col min="8976" max="8976" width="29.375" style="2" customWidth="1"/>
    <col min="8977" max="8977" width="13" style="2" customWidth="1"/>
    <col min="8978" max="8996" width="8" style="2" customWidth="1"/>
    <col min="8997" max="9216" width="12.625" style="2"/>
    <col min="9217" max="9217" width="3.875" style="2" customWidth="1"/>
    <col min="9218" max="9218" width="52.5" style="2" customWidth="1"/>
    <col min="9219" max="9219" width="15.875" style="2" customWidth="1"/>
    <col min="9220" max="9220" width="11.875" style="2" customWidth="1"/>
    <col min="9221" max="9221" width="12.5" style="2" customWidth="1"/>
    <col min="9222" max="9222" width="17.875" style="2" customWidth="1"/>
    <col min="9223" max="9223" width="19" style="2" customWidth="1"/>
    <col min="9224" max="9224" width="12.875" style="2" customWidth="1"/>
    <col min="9225" max="9225" width="11.875" style="2" customWidth="1"/>
    <col min="9226" max="9226" width="12.5" style="2" customWidth="1"/>
    <col min="9227" max="9228" width="16" style="2" customWidth="1"/>
    <col min="9229" max="9229" width="21" style="2" customWidth="1"/>
    <col min="9230" max="9230" width="23.625" style="2" customWidth="1"/>
    <col min="9231" max="9231" width="26.375" style="2" customWidth="1"/>
    <col min="9232" max="9232" width="29.375" style="2" customWidth="1"/>
    <col min="9233" max="9233" width="13" style="2" customWidth="1"/>
    <col min="9234" max="9252" width="8" style="2" customWidth="1"/>
    <col min="9253" max="9472" width="12.625" style="2"/>
    <col min="9473" max="9473" width="3.875" style="2" customWidth="1"/>
    <col min="9474" max="9474" width="52.5" style="2" customWidth="1"/>
    <col min="9475" max="9475" width="15.875" style="2" customWidth="1"/>
    <col min="9476" max="9476" width="11.875" style="2" customWidth="1"/>
    <col min="9477" max="9477" width="12.5" style="2" customWidth="1"/>
    <col min="9478" max="9478" width="17.875" style="2" customWidth="1"/>
    <col min="9479" max="9479" width="19" style="2" customWidth="1"/>
    <col min="9480" max="9480" width="12.875" style="2" customWidth="1"/>
    <col min="9481" max="9481" width="11.875" style="2" customWidth="1"/>
    <col min="9482" max="9482" width="12.5" style="2" customWidth="1"/>
    <col min="9483" max="9484" width="16" style="2" customWidth="1"/>
    <col min="9485" max="9485" width="21" style="2" customWidth="1"/>
    <col min="9486" max="9486" width="23.625" style="2" customWidth="1"/>
    <col min="9487" max="9487" width="26.375" style="2" customWidth="1"/>
    <col min="9488" max="9488" width="29.375" style="2" customWidth="1"/>
    <col min="9489" max="9489" width="13" style="2" customWidth="1"/>
    <col min="9490" max="9508" width="8" style="2" customWidth="1"/>
    <col min="9509" max="9728" width="12.625" style="2"/>
    <col min="9729" max="9729" width="3.875" style="2" customWidth="1"/>
    <col min="9730" max="9730" width="52.5" style="2" customWidth="1"/>
    <col min="9731" max="9731" width="15.875" style="2" customWidth="1"/>
    <col min="9732" max="9732" width="11.875" style="2" customWidth="1"/>
    <col min="9733" max="9733" width="12.5" style="2" customWidth="1"/>
    <col min="9734" max="9734" width="17.875" style="2" customWidth="1"/>
    <col min="9735" max="9735" width="19" style="2" customWidth="1"/>
    <col min="9736" max="9736" width="12.875" style="2" customWidth="1"/>
    <col min="9737" max="9737" width="11.875" style="2" customWidth="1"/>
    <col min="9738" max="9738" width="12.5" style="2" customWidth="1"/>
    <col min="9739" max="9740" width="16" style="2" customWidth="1"/>
    <col min="9741" max="9741" width="21" style="2" customWidth="1"/>
    <col min="9742" max="9742" width="23.625" style="2" customWidth="1"/>
    <col min="9743" max="9743" width="26.375" style="2" customWidth="1"/>
    <col min="9744" max="9744" width="29.375" style="2" customWidth="1"/>
    <col min="9745" max="9745" width="13" style="2" customWidth="1"/>
    <col min="9746" max="9764" width="8" style="2" customWidth="1"/>
    <col min="9765" max="9984" width="12.625" style="2"/>
    <col min="9985" max="9985" width="3.875" style="2" customWidth="1"/>
    <col min="9986" max="9986" width="52.5" style="2" customWidth="1"/>
    <col min="9987" max="9987" width="15.875" style="2" customWidth="1"/>
    <col min="9988" max="9988" width="11.875" style="2" customWidth="1"/>
    <col min="9989" max="9989" width="12.5" style="2" customWidth="1"/>
    <col min="9990" max="9990" width="17.875" style="2" customWidth="1"/>
    <col min="9991" max="9991" width="19" style="2" customWidth="1"/>
    <col min="9992" max="9992" width="12.875" style="2" customWidth="1"/>
    <col min="9993" max="9993" width="11.875" style="2" customWidth="1"/>
    <col min="9994" max="9994" width="12.5" style="2" customWidth="1"/>
    <col min="9995" max="9996" width="16" style="2" customWidth="1"/>
    <col min="9997" max="9997" width="21" style="2" customWidth="1"/>
    <col min="9998" max="9998" width="23.625" style="2" customWidth="1"/>
    <col min="9999" max="9999" width="26.375" style="2" customWidth="1"/>
    <col min="10000" max="10000" width="29.375" style="2" customWidth="1"/>
    <col min="10001" max="10001" width="13" style="2" customWidth="1"/>
    <col min="10002" max="10020" width="8" style="2" customWidth="1"/>
    <col min="10021" max="10240" width="12.625" style="2"/>
    <col min="10241" max="10241" width="3.875" style="2" customWidth="1"/>
    <col min="10242" max="10242" width="52.5" style="2" customWidth="1"/>
    <col min="10243" max="10243" width="15.875" style="2" customWidth="1"/>
    <col min="10244" max="10244" width="11.875" style="2" customWidth="1"/>
    <col min="10245" max="10245" width="12.5" style="2" customWidth="1"/>
    <col min="10246" max="10246" width="17.875" style="2" customWidth="1"/>
    <col min="10247" max="10247" width="19" style="2" customWidth="1"/>
    <col min="10248" max="10248" width="12.875" style="2" customWidth="1"/>
    <col min="10249" max="10249" width="11.875" style="2" customWidth="1"/>
    <col min="10250" max="10250" width="12.5" style="2" customWidth="1"/>
    <col min="10251" max="10252" width="16" style="2" customWidth="1"/>
    <col min="10253" max="10253" width="21" style="2" customWidth="1"/>
    <col min="10254" max="10254" width="23.625" style="2" customWidth="1"/>
    <col min="10255" max="10255" width="26.375" style="2" customWidth="1"/>
    <col min="10256" max="10256" width="29.375" style="2" customWidth="1"/>
    <col min="10257" max="10257" width="13" style="2" customWidth="1"/>
    <col min="10258" max="10276" width="8" style="2" customWidth="1"/>
    <col min="10277" max="10496" width="12.625" style="2"/>
    <col min="10497" max="10497" width="3.875" style="2" customWidth="1"/>
    <col min="10498" max="10498" width="52.5" style="2" customWidth="1"/>
    <col min="10499" max="10499" width="15.875" style="2" customWidth="1"/>
    <col min="10500" max="10500" width="11.875" style="2" customWidth="1"/>
    <col min="10501" max="10501" width="12.5" style="2" customWidth="1"/>
    <col min="10502" max="10502" width="17.875" style="2" customWidth="1"/>
    <col min="10503" max="10503" width="19" style="2" customWidth="1"/>
    <col min="10504" max="10504" width="12.875" style="2" customWidth="1"/>
    <col min="10505" max="10505" width="11.875" style="2" customWidth="1"/>
    <col min="10506" max="10506" width="12.5" style="2" customWidth="1"/>
    <col min="10507" max="10508" width="16" style="2" customWidth="1"/>
    <col min="10509" max="10509" width="21" style="2" customWidth="1"/>
    <col min="10510" max="10510" width="23.625" style="2" customWidth="1"/>
    <col min="10511" max="10511" width="26.375" style="2" customWidth="1"/>
    <col min="10512" max="10512" width="29.375" style="2" customWidth="1"/>
    <col min="10513" max="10513" width="13" style="2" customWidth="1"/>
    <col min="10514" max="10532" width="8" style="2" customWidth="1"/>
    <col min="10533" max="10752" width="12.625" style="2"/>
    <col min="10753" max="10753" width="3.875" style="2" customWidth="1"/>
    <col min="10754" max="10754" width="52.5" style="2" customWidth="1"/>
    <col min="10755" max="10755" width="15.875" style="2" customWidth="1"/>
    <col min="10756" max="10756" width="11.875" style="2" customWidth="1"/>
    <col min="10757" max="10757" width="12.5" style="2" customWidth="1"/>
    <col min="10758" max="10758" width="17.875" style="2" customWidth="1"/>
    <col min="10759" max="10759" width="19" style="2" customWidth="1"/>
    <col min="10760" max="10760" width="12.875" style="2" customWidth="1"/>
    <col min="10761" max="10761" width="11.875" style="2" customWidth="1"/>
    <col min="10762" max="10762" width="12.5" style="2" customWidth="1"/>
    <col min="10763" max="10764" width="16" style="2" customWidth="1"/>
    <col min="10765" max="10765" width="21" style="2" customWidth="1"/>
    <col min="10766" max="10766" width="23.625" style="2" customWidth="1"/>
    <col min="10767" max="10767" width="26.375" style="2" customWidth="1"/>
    <col min="10768" max="10768" width="29.375" style="2" customWidth="1"/>
    <col min="10769" max="10769" width="13" style="2" customWidth="1"/>
    <col min="10770" max="10788" width="8" style="2" customWidth="1"/>
    <col min="10789" max="11008" width="12.625" style="2"/>
    <col min="11009" max="11009" width="3.875" style="2" customWidth="1"/>
    <col min="11010" max="11010" width="52.5" style="2" customWidth="1"/>
    <col min="11011" max="11011" width="15.875" style="2" customWidth="1"/>
    <col min="11012" max="11012" width="11.875" style="2" customWidth="1"/>
    <col min="11013" max="11013" width="12.5" style="2" customWidth="1"/>
    <col min="11014" max="11014" width="17.875" style="2" customWidth="1"/>
    <col min="11015" max="11015" width="19" style="2" customWidth="1"/>
    <col min="11016" max="11016" width="12.875" style="2" customWidth="1"/>
    <col min="11017" max="11017" width="11.875" style="2" customWidth="1"/>
    <col min="11018" max="11018" width="12.5" style="2" customWidth="1"/>
    <col min="11019" max="11020" width="16" style="2" customWidth="1"/>
    <col min="11021" max="11021" width="21" style="2" customWidth="1"/>
    <col min="11022" max="11022" width="23.625" style="2" customWidth="1"/>
    <col min="11023" max="11023" width="26.375" style="2" customWidth="1"/>
    <col min="11024" max="11024" width="29.375" style="2" customWidth="1"/>
    <col min="11025" max="11025" width="13" style="2" customWidth="1"/>
    <col min="11026" max="11044" width="8" style="2" customWidth="1"/>
    <col min="11045" max="11264" width="12.625" style="2"/>
    <col min="11265" max="11265" width="3.875" style="2" customWidth="1"/>
    <col min="11266" max="11266" width="52.5" style="2" customWidth="1"/>
    <col min="11267" max="11267" width="15.875" style="2" customWidth="1"/>
    <col min="11268" max="11268" width="11.875" style="2" customWidth="1"/>
    <col min="11269" max="11269" width="12.5" style="2" customWidth="1"/>
    <col min="11270" max="11270" width="17.875" style="2" customWidth="1"/>
    <col min="11271" max="11271" width="19" style="2" customWidth="1"/>
    <col min="11272" max="11272" width="12.875" style="2" customWidth="1"/>
    <col min="11273" max="11273" width="11.875" style="2" customWidth="1"/>
    <col min="11274" max="11274" width="12.5" style="2" customWidth="1"/>
    <col min="11275" max="11276" width="16" style="2" customWidth="1"/>
    <col min="11277" max="11277" width="21" style="2" customWidth="1"/>
    <col min="11278" max="11278" width="23.625" style="2" customWidth="1"/>
    <col min="11279" max="11279" width="26.375" style="2" customWidth="1"/>
    <col min="11280" max="11280" width="29.375" style="2" customWidth="1"/>
    <col min="11281" max="11281" width="13" style="2" customWidth="1"/>
    <col min="11282" max="11300" width="8" style="2" customWidth="1"/>
    <col min="11301" max="11520" width="12.625" style="2"/>
    <col min="11521" max="11521" width="3.875" style="2" customWidth="1"/>
    <col min="11522" max="11522" width="52.5" style="2" customWidth="1"/>
    <col min="11523" max="11523" width="15.875" style="2" customWidth="1"/>
    <col min="11524" max="11524" width="11.875" style="2" customWidth="1"/>
    <col min="11525" max="11525" width="12.5" style="2" customWidth="1"/>
    <col min="11526" max="11526" width="17.875" style="2" customWidth="1"/>
    <col min="11527" max="11527" width="19" style="2" customWidth="1"/>
    <col min="11528" max="11528" width="12.875" style="2" customWidth="1"/>
    <col min="11529" max="11529" width="11.875" style="2" customWidth="1"/>
    <col min="11530" max="11530" width="12.5" style="2" customWidth="1"/>
    <col min="11531" max="11532" width="16" style="2" customWidth="1"/>
    <col min="11533" max="11533" width="21" style="2" customWidth="1"/>
    <col min="11534" max="11534" width="23.625" style="2" customWidth="1"/>
    <col min="11535" max="11535" width="26.375" style="2" customWidth="1"/>
    <col min="11536" max="11536" width="29.375" style="2" customWidth="1"/>
    <col min="11537" max="11537" width="13" style="2" customWidth="1"/>
    <col min="11538" max="11556" width="8" style="2" customWidth="1"/>
    <col min="11557" max="11776" width="12.625" style="2"/>
    <col min="11777" max="11777" width="3.875" style="2" customWidth="1"/>
    <col min="11778" max="11778" width="52.5" style="2" customWidth="1"/>
    <col min="11779" max="11779" width="15.875" style="2" customWidth="1"/>
    <col min="11780" max="11780" width="11.875" style="2" customWidth="1"/>
    <col min="11781" max="11781" width="12.5" style="2" customWidth="1"/>
    <col min="11782" max="11782" width="17.875" style="2" customWidth="1"/>
    <col min="11783" max="11783" width="19" style="2" customWidth="1"/>
    <col min="11784" max="11784" width="12.875" style="2" customWidth="1"/>
    <col min="11785" max="11785" width="11.875" style="2" customWidth="1"/>
    <col min="11786" max="11786" width="12.5" style="2" customWidth="1"/>
    <col min="11787" max="11788" width="16" style="2" customWidth="1"/>
    <col min="11789" max="11789" width="21" style="2" customWidth="1"/>
    <col min="11790" max="11790" width="23.625" style="2" customWidth="1"/>
    <col min="11791" max="11791" width="26.375" style="2" customWidth="1"/>
    <col min="11792" max="11792" width="29.375" style="2" customWidth="1"/>
    <col min="11793" max="11793" width="13" style="2" customWidth="1"/>
    <col min="11794" max="11812" width="8" style="2" customWidth="1"/>
    <col min="11813" max="12032" width="12.625" style="2"/>
    <col min="12033" max="12033" width="3.875" style="2" customWidth="1"/>
    <col min="12034" max="12034" width="52.5" style="2" customWidth="1"/>
    <col min="12035" max="12035" width="15.875" style="2" customWidth="1"/>
    <col min="12036" max="12036" width="11.875" style="2" customWidth="1"/>
    <col min="12037" max="12037" width="12.5" style="2" customWidth="1"/>
    <col min="12038" max="12038" width="17.875" style="2" customWidth="1"/>
    <col min="12039" max="12039" width="19" style="2" customWidth="1"/>
    <col min="12040" max="12040" width="12.875" style="2" customWidth="1"/>
    <col min="12041" max="12041" width="11.875" style="2" customWidth="1"/>
    <col min="12042" max="12042" width="12.5" style="2" customWidth="1"/>
    <col min="12043" max="12044" width="16" style="2" customWidth="1"/>
    <col min="12045" max="12045" width="21" style="2" customWidth="1"/>
    <col min="12046" max="12046" width="23.625" style="2" customWidth="1"/>
    <col min="12047" max="12047" width="26.375" style="2" customWidth="1"/>
    <col min="12048" max="12048" width="29.375" style="2" customWidth="1"/>
    <col min="12049" max="12049" width="13" style="2" customWidth="1"/>
    <col min="12050" max="12068" width="8" style="2" customWidth="1"/>
    <col min="12069" max="12288" width="12.625" style="2"/>
    <col min="12289" max="12289" width="3.875" style="2" customWidth="1"/>
    <col min="12290" max="12290" width="52.5" style="2" customWidth="1"/>
    <col min="12291" max="12291" width="15.875" style="2" customWidth="1"/>
    <col min="12292" max="12292" width="11.875" style="2" customWidth="1"/>
    <col min="12293" max="12293" width="12.5" style="2" customWidth="1"/>
    <col min="12294" max="12294" width="17.875" style="2" customWidth="1"/>
    <col min="12295" max="12295" width="19" style="2" customWidth="1"/>
    <col min="12296" max="12296" width="12.875" style="2" customWidth="1"/>
    <col min="12297" max="12297" width="11.875" style="2" customWidth="1"/>
    <col min="12298" max="12298" width="12.5" style="2" customWidth="1"/>
    <col min="12299" max="12300" width="16" style="2" customWidth="1"/>
    <col min="12301" max="12301" width="21" style="2" customWidth="1"/>
    <col min="12302" max="12302" width="23.625" style="2" customWidth="1"/>
    <col min="12303" max="12303" width="26.375" style="2" customWidth="1"/>
    <col min="12304" max="12304" width="29.375" style="2" customWidth="1"/>
    <col min="12305" max="12305" width="13" style="2" customWidth="1"/>
    <col min="12306" max="12324" width="8" style="2" customWidth="1"/>
    <col min="12325" max="12544" width="12.625" style="2"/>
    <col min="12545" max="12545" width="3.875" style="2" customWidth="1"/>
    <col min="12546" max="12546" width="52.5" style="2" customWidth="1"/>
    <col min="12547" max="12547" width="15.875" style="2" customWidth="1"/>
    <col min="12548" max="12548" width="11.875" style="2" customWidth="1"/>
    <col min="12549" max="12549" width="12.5" style="2" customWidth="1"/>
    <col min="12550" max="12550" width="17.875" style="2" customWidth="1"/>
    <col min="12551" max="12551" width="19" style="2" customWidth="1"/>
    <col min="12552" max="12552" width="12.875" style="2" customWidth="1"/>
    <col min="12553" max="12553" width="11.875" style="2" customWidth="1"/>
    <col min="12554" max="12554" width="12.5" style="2" customWidth="1"/>
    <col min="12555" max="12556" width="16" style="2" customWidth="1"/>
    <col min="12557" max="12557" width="21" style="2" customWidth="1"/>
    <col min="12558" max="12558" width="23.625" style="2" customWidth="1"/>
    <col min="12559" max="12559" width="26.375" style="2" customWidth="1"/>
    <col min="12560" max="12560" width="29.375" style="2" customWidth="1"/>
    <col min="12561" max="12561" width="13" style="2" customWidth="1"/>
    <col min="12562" max="12580" width="8" style="2" customWidth="1"/>
    <col min="12581" max="12800" width="12.625" style="2"/>
    <col min="12801" max="12801" width="3.875" style="2" customWidth="1"/>
    <col min="12802" max="12802" width="52.5" style="2" customWidth="1"/>
    <col min="12803" max="12803" width="15.875" style="2" customWidth="1"/>
    <col min="12804" max="12804" width="11.875" style="2" customWidth="1"/>
    <col min="12805" max="12805" width="12.5" style="2" customWidth="1"/>
    <col min="12806" max="12806" width="17.875" style="2" customWidth="1"/>
    <col min="12807" max="12807" width="19" style="2" customWidth="1"/>
    <col min="12808" max="12808" width="12.875" style="2" customWidth="1"/>
    <col min="12809" max="12809" width="11.875" style="2" customWidth="1"/>
    <col min="12810" max="12810" width="12.5" style="2" customWidth="1"/>
    <col min="12811" max="12812" width="16" style="2" customWidth="1"/>
    <col min="12813" max="12813" width="21" style="2" customWidth="1"/>
    <col min="12814" max="12814" width="23.625" style="2" customWidth="1"/>
    <col min="12815" max="12815" width="26.375" style="2" customWidth="1"/>
    <col min="12816" max="12816" width="29.375" style="2" customWidth="1"/>
    <col min="12817" max="12817" width="13" style="2" customWidth="1"/>
    <col min="12818" max="12836" width="8" style="2" customWidth="1"/>
    <col min="12837" max="13056" width="12.625" style="2"/>
    <col min="13057" max="13057" width="3.875" style="2" customWidth="1"/>
    <col min="13058" max="13058" width="52.5" style="2" customWidth="1"/>
    <col min="13059" max="13059" width="15.875" style="2" customWidth="1"/>
    <col min="13060" max="13060" width="11.875" style="2" customWidth="1"/>
    <col min="13061" max="13061" width="12.5" style="2" customWidth="1"/>
    <col min="13062" max="13062" width="17.875" style="2" customWidth="1"/>
    <col min="13063" max="13063" width="19" style="2" customWidth="1"/>
    <col min="13064" max="13064" width="12.875" style="2" customWidth="1"/>
    <col min="13065" max="13065" width="11.875" style="2" customWidth="1"/>
    <col min="13066" max="13066" width="12.5" style="2" customWidth="1"/>
    <col min="13067" max="13068" width="16" style="2" customWidth="1"/>
    <col min="13069" max="13069" width="21" style="2" customWidth="1"/>
    <col min="13070" max="13070" width="23.625" style="2" customWidth="1"/>
    <col min="13071" max="13071" width="26.375" style="2" customWidth="1"/>
    <col min="13072" max="13072" width="29.375" style="2" customWidth="1"/>
    <col min="13073" max="13073" width="13" style="2" customWidth="1"/>
    <col min="13074" max="13092" width="8" style="2" customWidth="1"/>
    <col min="13093" max="13312" width="12.625" style="2"/>
    <col min="13313" max="13313" width="3.875" style="2" customWidth="1"/>
    <col min="13314" max="13314" width="52.5" style="2" customWidth="1"/>
    <col min="13315" max="13315" width="15.875" style="2" customWidth="1"/>
    <col min="13316" max="13316" width="11.875" style="2" customWidth="1"/>
    <col min="13317" max="13317" width="12.5" style="2" customWidth="1"/>
    <col min="13318" max="13318" width="17.875" style="2" customWidth="1"/>
    <col min="13319" max="13319" width="19" style="2" customWidth="1"/>
    <col min="13320" max="13320" width="12.875" style="2" customWidth="1"/>
    <col min="13321" max="13321" width="11.875" style="2" customWidth="1"/>
    <col min="13322" max="13322" width="12.5" style="2" customWidth="1"/>
    <col min="13323" max="13324" width="16" style="2" customWidth="1"/>
    <col min="13325" max="13325" width="21" style="2" customWidth="1"/>
    <col min="13326" max="13326" width="23.625" style="2" customWidth="1"/>
    <col min="13327" max="13327" width="26.375" style="2" customWidth="1"/>
    <col min="13328" max="13328" width="29.375" style="2" customWidth="1"/>
    <col min="13329" max="13329" width="13" style="2" customWidth="1"/>
    <col min="13330" max="13348" width="8" style="2" customWidth="1"/>
    <col min="13349" max="13568" width="12.625" style="2"/>
    <col min="13569" max="13569" width="3.875" style="2" customWidth="1"/>
    <col min="13570" max="13570" width="52.5" style="2" customWidth="1"/>
    <col min="13571" max="13571" width="15.875" style="2" customWidth="1"/>
    <col min="13572" max="13572" width="11.875" style="2" customWidth="1"/>
    <col min="13573" max="13573" width="12.5" style="2" customWidth="1"/>
    <col min="13574" max="13574" width="17.875" style="2" customWidth="1"/>
    <col min="13575" max="13575" width="19" style="2" customWidth="1"/>
    <col min="13576" max="13576" width="12.875" style="2" customWidth="1"/>
    <col min="13577" max="13577" width="11.875" style="2" customWidth="1"/>
    <col min="13578" max="13578" width="12.5" style="2" customWidth="1"/>
    <col min="13579" max="13580" width="16" style="2" customWidth="1"/>
    <col min="13581" max="13581" width="21" style="2" customWidth="1"/>
    <col min="13582" max="13582" width="23.625" style="2" customWidth="1"/>
    <col min="13583" max="13583" width="26.375" style="2" customWidth="1"/>
    <col min="13584" max="13584" width="29.375" style="2" customWidth="1"/>
    <col min="13585" max="13585" width="13" style="2" customWidth="1"/>
    <col min="13586" max="13604" width="8" style="2" customWidth="1"/>
    <col min="13605" max="13824" width="12.625" style="2"/>
    <col min="13825" max="13825" width="3.875" style="2" customWidth="1"/>
    <col min="13826" max="13826" width="52.5" style="2" customWidth="1"/>
    <col min="13827" max="13827" width="15.875" style="2" customWidth="1"/>
    <col min="13828" max="13828" width="11.875" style="2" customWidth="1"/>
    <col min="13829" max="13829" width="12.5" style="2" customWidth="1"/>
    <col min="13830" max="13830" width="17.875" style="2" customWidth="1"/>
    <col min="13831" max="13831" width="19" style="2" customWidth="1"/>
    <col min="13832" max="13832" width="12.875" style="2" customWidth="1"/>
    <col min="13833" max="13833" width="11.875" style="2" customWidth="1"/>
    <col min="13834" max="13834" width="12.5" style="2" customWidth="1"/>
    <col min="13835" max="13836" width="16" style="2" customWidth="1"/>
    <col min="13837" max="13837" width="21" style="2" customWidth="1"/>
    <col min="13838" max="13838" width="23.625" style="2" customWidth="1"/>
    <col min="13839" max="13839" width="26.375" style="2" customWidth="1"/>
    <col min="13840" max="13840" width="29.375" style="2" customWidth="1"/>
    <col min="13841" max="13841" width="13" style="2" customWidth="1"/>
    <col min="13842" max="13860" width="8" style="2" customWidth="1"/>
    <col min="13861" max="14080" width="12.625" style="2"/>
    <col min="14081" max="14081" width="3.875" style="2" customWidth="1"/>
    <col min="14082" max="14082" width="52.5" style="2" customWidth="1"/>
    <col min="14083" max="14083" width="15.875" style="2" customWidth="1"/>
    <col min="14084" max="14084" width="11.875" style="2" customWidth="1"/>
    <col min="14085" max="14085" width="12.5" style="2" customWidth="1"/>
    <col min="14086" max="14086" width="17.875" style="2" customWidth="1"/>
    <col min="14087" max="14087" width="19" style="2" customWidth="1"/>
    <col min="14088" max="14088" width="12.875" style="2" customWidth="1"/>
    <col min="14089" max="14089" width="11.875" style="2" customWidth="1"/>
    <col min="14090" max="14090" width="12.5" style="2" customWidth="1"/>
    <col min="14091" max="14092" width="16" style="2" customWidth="1"/>
    <col min="14093" max="14093" width="21" style="2" customWidth="1"/>
    <col min="14094" max="14094" width="23.625" style="2" customWidth="1"/>
    <col min="14095" max="14095" width="26.375" style="2" customWidth="1"/>
    <col min="14096" max="14096" width="29.375" style="2" customWidth="1"/>
    <col min="14097" max="14097" width="13" style="2" customWidth="1"/>
    <col min="14098" max="14116" width="8" style="2" customWidth="1"/>
    <col min="14117" max="14336" width="12.625" style="2"/>
    <col min="14337" max="14337" width="3.875" style="2" customWidth="1"/>
    <col min="14338" max="14338" width="52.5" style="2" customWidth="1"/>
    <col min="14339" max="14339" width="15.875" style="2" customWidth="1"/>
    <col min="14340" max="14340" width="11.875" style="2" customWidth="1"/>
    <col min="14341" max="14341" width="12.5" style="2" customWidth="1"/>
    <col min="14342" max="14342" width="17.875" style="2" customWidth="1"/>
    <col min="14343" max="14343" width="19" style="2" customWidth="1"/>
    <col min="14344" max="14344" width="12.875" style="2" customWidth="1"/>
    <col min="14345" max="14345" width="11.875" style="2" customWidth="1"/>
    <col min="14346" max="14346" width="12.5" style="2" customWidth="1"/>
    <col min="14347" max="14348" width="16" style="2" customWidth="1"/>
    <col min="14349" max="14349" width="21" style="2" customWidth="1"/>
    <col min="14350" max="14350" width="23.625" style="2" customWidth="1"/>
    <col min="14351" max="14351" width="26.375" style="2" customWidth="1"/>
    <col min="14352" max="14352" width="29.375" style="2" customWidth="1"/>
    <col min="14353" max="14353" width="13" style="2" customWidth="1"/>
    <col min="14354" max="14372" width="8" style="2" customWidth="1"/>
    <col min="14373" max="14592" width="12.625" style="2"/>
    <col min="14593" max="14593" width="3.875" style="2" customWidth="1"/>
    <col min="14594" max="14594" width="52.5" style="2" customWidth="1"/>
    <col min="14595" max="14595" width="15.875" style="2" customWidth="1"/>
    <col min="14596" max="14596" width="11.875" style="2" customWidth="1"/>
    <col min="14597" max="14597" width="12.5" style="2" customWidth="1"/>
    <col min="14598" max="14598" width="17.875" style="2" customWidth="1"/>
    <col min="14599" max="14599" width="19" style="2" customWidth="1"/>
    <col min="14600" max="14600" width="12.875" style="2" customWidth="1"/>
    <col min="14601" max="14601" width="11.875" style="2" customWidth="1"/>
    <col min="14602" max="14602" width="12.5" style="2" customWidth="1"/>
    <col min="14603" max="14604" width="16" style="2" customWidth="1"/>
    <col min="14605" max="14605" width="21" style="2" customWidth="1"/>
    <col min="14606" max="14606" width="23.625" style="2" customWidth="1"/>
    <col min="14607" max="14607" width="26.375" style="2" customWidth="1"/>
    <col min="14608" max="14608" width="29.375" style="2" customWidth="1"/>
    <col min="14609" max="14609" width="13" style="2" customWidth="1"/>
    <col min="14610" max="14628" width="8" style="2" customWidth="1"/>
    <col min="14629" max="14848" width="12.625" style="2"/>
    <col min="14849" max="14849" width="3.875" style="2" customWidth="1"/>
    <col min="14850" max="14850" width="52.5" style="2" customWidth="1"/>
    <col min="14851" max="14851" width="15.875" style="2" customWidth="1"/>
    <col min="14852" max="14852" width="11.875" style="2" customWidth="1"/>
    <col min="14853" max="14853" width="12.5" style="2" customWidth="1"/>
    <col min="14854" max="14854" width="17.875" style="2" customWidth="1"/>
    <col min="14855" max="14855" width="19" style="2" customWidth="1"/>
    <col min="14856" max="14856" width="12.875" style="2" customWidth="1"/>
    <col min="14857" max="14857" width="11.875" style="2" customWidth="1"/>
    <col min="14858" max="14858" width="12.5" style="2" customWidth="1"/>
    <col min="14859" max="14860" width="16" style="2" customWidth="1"/>
    <col min="14861" max="14861" width="21" style="2" customWidth="1"/>
    <col min="14862" max="14862" width="23.625" style="2" customWidth="1"/>
    <col min="14863" max="14863" width="26.375" style="2" customWidth="1"/>
    <col min="14864" max="14864" width="29.375" style="2" customWidth="1"/>
    <col min="14865" max="14865" width="13" style="2" customWidth="1"/>
    <col min="14866" max="14884" width="8" style="2" customWidth="1"/>
    <col min="14885" max="15104" width="12.625" style="2"/>
    <col min="15105" max="15105" width="3.875" style="2" customWidth="1"/>
    <col min="15106" max="15106" width="52.5" style="2" customWidth="1"/>
    <col min="15107" max="15107" width="15.875" style="2" customWidth="1"/>
    <col min="15108" max="15108" width="11.875" style="2" customWidth="1"/>
    <col min="15109" max="15109" width="12.5" style="2" customWidth="1"/>
    <col min="15110" max="15110" width="17.875" style="2" customWidth="1"/>
    <col min="15111" max="15111" width="19" style="2" customWidth="1"/>
    <col min="15112" max="15112" width="12.875" style="2" customWidth="1"/>
    <col min="15113" max="15113" width="11.875" style="2" customWidth="1"/>
    <col min="15114" max="15114" width="12.5" style="2" customWidth="1"/>
    <col min="15115" max="15116" width="16" style="2" customWidth="1"/>
    <col min="15117" max="15117" width="21" style="2" customWidth="1"/>
    <col min="15118" max="15118" width="23.625" style="2" customWidth="1"/>
    <col min="15119" max="15119" width="26.375" style="2" customWidth="1"/>
    <col min="15120" max="15120" width="29.375" style="2" customWidth="1"/>
    <col min="15121" max="15121" width="13" style="2" customWidth="1"/>
    <col min="15122" max="15140" width="8" style="2" customWidth="1"/>
    <col min="15141" max="15360" width="12.625" style="2"/>
    <col min="15361" max="15361" width="3.875" style="2" customWidth="1"/>
    <col min="15362" max="15362" width="52.5" style="2" customWidth="1"/>
    <col min="15363" max="15363" width="15.875" style="2" customWidth="1"/>
    <col min="15364" max="15364" width="11.875" style="2" customWidth="1"/>
    <col min="15365" max="15365" width="12.5" style="2" customWidth="1"/>
    <col min="15366" max="15366" width="17.875" style="2" customWidth="1"/>
    <col min="15367" max="15367" width="19" style="2" customWidth="1"/>
    <col min="15368" max="15368" width="12.875" style="2" customWidth="1"/>
    <col min="15369" max="15369" width="11.875" style="2" customWidth="1"/>
    <col min="15370" max="15370" width="12.5" style="2" customWidth="1"/>
    <col min="15371" max="15372" width="16" style="2" customWidth="1"/>
    <col min="15373" max="15373" width="21" style="2" customWidth="1"/>
    <col min="15374" max="15374" width="23.625" style="2" customWidth="1"/>
    <col min="15375" max="15375" width="26.375" style="2" customWidth="1"/>
    <col min="15376" max="15376" width="29.375" style="2" customWidth="1"/>
    <col min="15377" max="15377" width="13" style="2" customWidth="1"/>
    <col min="15378" max="15396" width="8" style="2" customWidth="1"/>
    <col min="15397" max="15616" width="12.625" style="2"/>
    <col min="15617" max="15617" width="3.875" style="2" customWidth="1"/>
    <col min="15618" max="15618" width="52.5" style="2" customWidth="1"/>
    <col min="15619" max="15619" width="15.875" style="2" customWidth="1"/>
    <col min="15620" max="15620" width="11.875" style="2" customWidth="1"/>
    <col min="15621" max="15621" width="12.5" style="2" customWidth="1"/>
    <col min="15622" max="15622" width="17.875" style="2" customWidth="1"/>
    <col min="15623" max="15623" width="19" style="2" customWidth="1"/>
    <col min="15624" max="15624" width="12.875" style="2" customWidth="1"/>
    <col min="15625" max="15625" width="11.875" style="2" customWidth="1"/>
    <col min="15626" max="15626" width="12.5" style="2" customWidth="1"/>
    <col min="15627" max="15628" width="16" style="2" customWidth="1"/>
    <col min="15629" max="15629" width="21" style="2" customWidth="1"/>
    <col min="15630" max="15630" width="23.625" style="2" customWidth="1"/>
    <col min="15631" max="15631" width="26.375" style="2" customWidth="1"/>
    <col min="15632" max="15632" width="29.375" style="2" customWidth="1"/>
    <col min="15633" max="15633" width="13" style="2" customWidth="1"/>
    <col min="15634" max="15652" width="8" style="2" customWidth="1"/>
    <col min="15653" max="15872" width="12.625" style="2"/>
    <col min="15873" max="15873" width="3.875" style="2" customWidth="1"/>
    <col min="15874" max="15874" width="52.5" style="2" customWidth="1"/>
    <col min="15875" max="15875" width="15.875" style="2" customWidth="1"/>
    <col min="15876" max="15876" width="11.875" style="2" customWidth="1"/>
    <col min="15877" max="15877" width="12.5" style="2" customWidth="1"/>
    <col min="15878" max="15878" width="17.875" style="2" customWidth="1"/>
    <col min="15879" max="15879" width="19" style="2" customWidth="1"/>
    <col min="15880" max="15880" width="12.875" style="2" customWidth="1"/>
    <col min="15881" max="15881" width="11.875" style="2" customWidth="1"/>
    <col min="15882" max="15882" width="12.5" style="2" customWidth="1"/>
    <col min="15883" max="15884" width="16" style="2" customWidth="1"/>
    <col min="15885" max="15885" width="21" style="2" customWidth="1"/>
    <col min="15886" max="15886" width="23.625" style="2" customWidth="1"/>
    <col min="15887" max="15887" width="26.375" style="2" customWidth="1"/>
    <col min="15888" max="15888" width="29.375" style="2" customWidth="1"/>
    <col min="15889" max="15889" width="13" style="2" customWidth="1"/>
    <col min="15890" max="15908" width="8" style="2" customWidth="1"/>
    <col min="15909" max="16128" width="12.625" style="2"/>
    <col min="16129" max="16129" width="3.875" style="2" customWidth="1"/>
    <col min="16130" max="16130" width="52.5" style="2" customWidth="1"/>
    <col min="16131" max="16131" width="15.875" style="2" customWidth="1"/>
    <col min="16132" max="16132" width="11.875" style="2" customWidth="1"/>
    <col min="16133" max="16133" width="12.5" style="2" customWidth="1"/>
    <col min="16134" max="16134" width="17.875" style="2" customWidth="1"/>
    <col min="16135" max="16135" width="19" style="2" customWidth="1"/>
    <col min="16136" max="16136" width="12.875" style="2" customWidth="1"/>
    <col min="16137" max="16137" width="11.875" style="2" customWidth="1"/>
    <col min="16138" max="16138" width="12.5" style="2" customWidth="1"/>
    <col min="16139" max="16140" width="16" style="2" customWidth="1"/>
    <col min="16141" max="16141" width="21" style="2" customWidth="1"/>
    <col min="16142" max="16142" width="23.625" style="2" customWidth="1"/>
    <col min="16143" max="16143" width="26.375" style="2" customWidth="1"/>
    <col min="16144" max="16144" width="29.375" style="2" customWidth="1"/>
    <col min="16145" max="16145" width="13" style="2" customWidth="1"/>
    <col min="16146" max="16164" width="8" style="2" customWidth="1"/>
    <col min="16165" max="16384" width="12.625" style="2"/>
  </cols>
  <sheetData>
    <row r="1" spans="1:36" ht="20.2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49"/>
      <c r="L1" s="49"/>
      <c r="M1" s="49"/>
      <c r="N1" s="50"/>
      <c r="O1" s="50"/>
      <c r="P1" s="50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0.25" customHeight="1" x14ac:dyDescent="0.3">
      <c r="A2" s="1"/>
      <c r="B2" s="3"/>
      <c r="C2" s="4"/>
      <c r="D2" s="4"/>
      <c r="E2" s="4"/>
      <c r="F2" s="4"/>
      <c r="G2" s="4"/>
      <c r="H2" s="4"/>
      <c r="I2" s="4"/>
      <c r="J2" s="4"/>
      <c r="K2" s="49"/>
      <c r="L2" s="49"/>
      <c r="M2" s="49"/>
      <c r="N2" s="51" t="s">
        <v>0</v>
      </c>
      <c r="O2" s="46"/>
      <c r="P2" s="46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1:36" ht="76.5" customHeight="1" x14ac:dyDescent="0.3">
      <c r="A3" s="1"/>
      <c r="B3" s="52" t="s">
        <v>57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53"/>
      <c r="N3" s="47" t="s">
        <v>1</v>
      </c>
      <c r="O3" s="48"/>
      <c r="P3" s="25">
        <v>5797.12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ht="27.75" customHeight="1" x14ac:dyDescent="0.35">
      <c r="A4" s="1"/>
      <c r="B4" s="6" t="s">
        <v>40</v>
      </c>
      <c r="C4" s="6"/>
      <c r="D4" s="6"/>
      <c r="E4" s="6"/>
      <c r="F4" s="6"/>
      <c r="G4" s="45"/>
      <c r="H4" s="46"/>
      <c r="I4" s="46"/>
      <c r="J4" s="6"/>
      <c r="K4" s="6"/>
      <c r="L4" s="6"/>
      <c r="M4" s="5"/>
      <c r="N4" s="47" t="s">
        <v>2</v>
      </c>
      <c r="O4" s="48"/>
      <c r="P4" s="25">
        <v>6615.22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20.25" customHeight="1" x14ac:dyDescent="0.3">
      <c r="A5" s="1"/>
      <c r="B5" s="7"/>
      <c r="C5" s="54" t="s">
        <v>3</v>
      </c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4"/>
      <c r="P5" s="4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6" ht="36.75" customHeight="1" x14ac:dyDescent="0.3">
      <c r="A6" s="1"/>
      <c r="B6" s="56" t="s">
        <v>4</v>
      </c>
      <c r="C6" s="59" t="s">
        <v>5</v>
      </c>
      <c r="D6" s="55"/>
      <c r="E6" s="55"/>
      <c r="F6" s="48"/>
      <c r="G6" s="60" t="s">
        <v>6</v>
      </c>
      <c r="H6" s="59" t="s">
        <v>7</v>
      </c>
      <c r="I6" s="55"/>
      <c r="J6" s="55"/>
      <c r="K6" s="55"/>
      <c r="L6" s="55"/>
      <c r="M6" s="48"/>
      <c r="N6" s="60" t="s">
        <v>8</v>
      </c>
      <c r="O6" s="60" t="s">
        <v>9</v>
      </c>
      <c r="P6" s="60" t="s">
        <v>10</v>
      </c>
      <c r="Q6" s="8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36.5" customHeight="1" x14ac:dyDescent="0.3">
      <c r="A7" s="1"/>
      <c r="B7" s="57"/>
      <c r="C7" s="9" t="s">
        <v>11</v>
      </c>
      <c r="D7" s="9" t="s">
        <v>12</v>
      </c>
      <c r="E7" s="9" t="s">
        <v>13</v>
      </c>
      <c r="F7" s="9" t="s">
        <v>14</v>
      </c>
      <c r="G7" s="61"/>
      <c r="H7" s="9" t="s">
        <v>15</v>
      </c>
      <c r="I7" s="9" t="s">
        <v>16</v>
      </c>
      <c r="J7" s="9" t="s">
        <v>17</v>
      </c>
      <c r="K7" s="9" t="s">
        <v>18</v>
      </c>
      <c r="L7" s="9" t="s">
        <v>19</v>
      </c>
      <c r="M7" s="9" t="s">
        <v>20</v>
      </c>
      <c r="N7" s="58"/>
      <c r="O7" s="57"/>
      <c r="P7" s="57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20.25" customHeight="1" x14ac:dyDescent="0.3">
      <c r="A8" s="1"/>
      <c r="B8" s="58"/>
      <c r="C8" s="10">
        <v>1</v>
      </c>
      <c r="D8" s="10">
        <v>1.1459999999999999</v>
      </c>
      <c r="E8" s="10">
        <v>1.4670000000000001</v>
      </c>
      <c r="F8" s="10">
        <v>0.28000000000000003</v>
      </c>
      <c r="G8" s="10">
        <v>1.4590000000000001</v>
      </c>
      <c r="H8" s="10">
        <v>1.2110000000000001</v>
      </c>
      <c r="I8" s="10">
        <v>1.022</v>
      </c>
      <c r="J8" s="10">
        <v>0.21</v>
      </c>
      <c r="K8" s="10">
        <v>4.7E-2</v>
      </c>
      <c r="L8" s="10">
        <v>8.5000000000000006E-2</v>
      </c>
      <c r="M8" s="10">
        <v>3.5000000000000003E-2</v>
      </c>
      <c r="N8" s="10">
        <v>0.441</v>
      </c>
      <c r="O8" s="58"/>
      <c r="P8" s="58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ht="40.5" x14ac:dyDescent="0.2">
      <c r="A9" s="11"/>
      <c r="B9" s="12" t="s">
        <v>21</v>
      </c>
      <c r="C9" s="24"/>
      <c r="D9" s="24"/>
      <c r="E9" s="24"/>
      <c r="F9" s="24"/>
      <c r="G9" s="24" t="s">
        <v>27</v>
      </c>
      <c r="H9" s="24"/>
      <c r="I9" s="24"/>
      <c r="J9" s="24"/>
      <c r="K9" s="24"/>
      <c r="L9" s="24"/>
      <c r="M9" s="24"/>
      <c r="N9" s="24"/>
      <c r="O9" s="10">
        <v>1.3</v>
      </c>
      <c r="P9" s="25">
        <f>ROUND(((C9*$C$8+D9*$D$8+E9*$E$8+F9*$F$8)*$P$3*O9+(H9*$H$8+I9*$I$8+J9*$J$8+K9*$K$8+L9*$L$8+M9*$M$8+N9*$N$8)*$P$3),2)</f>
        <v>0</v>
      </c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</row>
    <row r="10" spans="1:36" ht="40.5" x14ac:dyDescent="0.2">
      <c r="A10" s="11"/>
      <c r="B10" s="12" t="s">
        <v>22</v>
      </c>
      <c r="C10" s="24"/>
      <c r="D10" s="24"/>
      <c r="E10" s="24"/>
      <c r="F10" s="24"/>
      <c r="G10" s="24" t="s">
        <v>27</v>
      </c>
      <c r="H10" s="24"/>
      <c r="I10" s="24"/>
      <c r="J10" s="24"/>
      <c r="K10" s="24"/>
      <c r="L10" s="24"/>
      <c r="M10" s="24"/>
      <c r="N10" s="24"/>
      <c r="O10" s="10">
        <v>1.1000000000000001</v>
      </c>
      <c r="P10" s="25">
        <f t="shared" ref="P10:P15" si="0">ROUND(((C10*$C$8+D10*$D$8+E10*$E$8+F10*$F$8)*$P$3*O10+(H10*$H$8+I10*$I$8+J10*$J$8+K10*$K$8+L10*$L$8+M10*$M$8+N10*$N$8)*$P$3),2)</f>
        <v>0</v>
      </c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</row>
    <row r="11" spans="1:36" ht="40.5" x14ac:dyDescent="0.2">
      <c r="A11" s="11"/>
      <c r="B11" s="12" t="s">
        <v>23</v>
      </c>
      <c r="C11" s="24"/>
      <c r="D11" s="24"/>
      <c r="E11" s="24"/>
      <c r="F11" s="24"/>
      <c r="G11" s="24" t="s">
        <v>27</v>
      </c>
      <c r="H11" s="24"/>
      <c r="I11" s="24"/>
      <c r="J11" s="24"/>
      <c r="K11" s="24"/>
      <c r="L11" s="24"/>
      <c r="M11" s="24"/>
      <c r="N11" s="24"/>
      <c r="O11" s="10">
        <v>1</v>
      </c>
      <c r="P11" s="25">
        <f t="shared" si="0"/>
        <v>0</v>
      </c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</row>
    <row r="12" spans="1:36" ht="40.5" x14ac:dyDescent="0.2">
      <c r="A12" s="11"/>
      <c r="B12" s="12" t="s">
        <v>24</v>
      </c>
      <c r="C12" s="24"/>
      <c r="D12" s="24"/>
      <c r="E12" s="24"/>
      <c r="F12" s="24"/>
      <c r="G12" s="24" t="s">
        <v>27</v>
      </c>
      <c r="H12" s="24"/>
      <c r="I12" s="24"/>
      <c r="J12" s="24"/>
      <c r="K12" s="24"/>
      <c r="L12" s="24"/>
      <c r="M12" s="24"/>
      <c r="N12" s="24"/>
      <c r="O12" s="10">
        <v>0.95</v>
      </c>
      <c r="P12" s="25">
        <f t="shared" si="0"/>
        <v>0</v>
      </c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</row>
    <row r="13" spans="1:36" ht="40.5" x14ac:dyDescent="0.2">
      <c r="A13" s="11"/>
      <c r="B13" s="12" t="s">
        <v>25</v>
      </c>
      <c r="C13" s="24"/>
      <c r="D13" s="24"/>
      <c r="E13" s="24"/>
      <c r="F13" s="24"/>
      <c r="G13" s="24" t="s">
        <v>27</v>
      </c>
      <c r="H13" s="24"/>
      <c r="I13" s="24"/>
      <c r="J13" s="24"/>
      <c r="K13" s="24"/>
      <c r="L13" s="24"/>
      <c r="M13" s="24"/>
      <c r="N13" s="24"/>
      <c r="O13" s="10">
        <v>0.8</v>
      </c>
      <c r="P13" s="25">
        <f t="shared" si="0"/>
        <v>0</v>
      </c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</row>
    <row r="14" spans="1:36" ht="40.5" x14ac:dyDescent="0.2">
      <c r="A14" s="11"/>
      <c r="B14" s="12" t="s">
        <v>26</v>
      </c>
      <c r="C14" s="24"/>
      <c r="D14" s="24"/>
      <c r="E14" s="24"/>
      <c r="F14" s="24"/>
      <c r="G14" s="24" t="s">
        <v>27</v>
      </c>
      <c r="H14" s="24"/>
      <c r="I14" s="24"/>
      <c r="J14" s="24"/>
      <c r="K14" s="24"/>
      <c r="L14" s="24"/>
      <c r="M14" s="24"/>
      <c r="N14" s="24"/>
      <c r="O14" s="10">
        <v>0.75</v>
      </c>
      <c r="P14" s="25">
        <f t="shared" si="0"/>
        <v>0</v>
      </c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</row>
    <row r="15" spans="1:36" ht="40.5" x14ac:dyDescent="0.2">
      <c r="A15" s="11"/>
      <c r="B15" s="12" t="s">
        <v>43</v>
      </c>
      <c r="C15" s="24"/>
      <c r="D15" s="24"/>
      <c r="E15" s="24"/>
      <c r="F15" s="24"/>
      <c r="G15" s="24" t="s">
        <v>27</v>
      </c>
      <c r="H15" s="24"/>
      <c r="I15" s="24"/>
      <c r="J15" s="24"/>
      <c r="K15" s="24"/>
      <c r="L15" s="24"/>
      <c r="M15" s="24"/>
      <c r="N15" s="24"/>
      <c r="O15" s="10">
        <v>0.7</v>
      </c>
      <c r="P15" s="25">
        <f t="shared" si="0"/>
        <v>0</v>
      </c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</row>
    <row r="16" spans="1:36" ht="40.5" x14ac:dyDescent="0.2">
      <c r="A16" s="11"/>
      <c r="B16" s="12" t="s">
        <v>41</v>
      </c>
      <c r="C16" s="24" t="s">
        <v>27</v>
      </c>
      <c r="D16" s="24" t="s">
        <v>27</v>
      </c>
      <c r="E16" s="24" t="s">
        <v>27</v>
      </c>
      <c r="F16" s="24" t="s">
        <v>27</v>
      </c>
      <c r="G16" s="24"/>
      <c r="H16" s="24"/>
      <c r="I16" s="24"/>
      <c r="J16" s="24"/>
      <c r="K16" s="24"/>
      <c r="L16" s="24" t="s">
        <v>27</v>
      </c>
      <c r="M16" s="24"/>
      <c r="N16" s="24"/>
      <c r="O16" s="10">
        <v>1</v>
      </c>
      <c r="P16" s="25">
        <f>ROUND(((G16*G8*$P$3*O16)+(H16*$H$8+I16*$I$8+J16*$J$8+K16*$K$8+$M$8*M16+$N$8*N16)*$P$3),2)</f>
        <v>0</v>
      </c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</row>
    <row r="17" spans="1:36" ht="37.5" customHeight="1" x14ac:dyDescent="0.2">
      <c r="A17" s="11"/>
      <c r="B17" s="26" t="s">
        <v>66</v>
      </c>
      <c r="C17" s="27">
        <f t="shared" ref="C17:N17" si="1">SUM(C9:C16)</f>
        <v>0</v>
      </c>
      <c r="D17" s="27">
        <f t="shared" si="1"/>
        <v>0</v>
      </c>
      <c r="E17" s="27">
        <f t="shared" si="1"/>
        <v>0</v>
      </c>
      <c r="F17" s="27">
        <f t="shared" si="1"/>
        <v>0</v>
      </c>
      <c r="G17" s="27">
        <f t="shared" si="1"/>
        <v>0</v>
      </c>
      <c r="H17" s="27">
        <f t="shared" si="1"/>
        <v>0</v>
      </c>
      <c r="I17" s="27">
        <f t="shared" si="1"/>
        <v>0</v>
      </c>
      <c r="J17" s="27">
        <f t="shared" si="1"/>
        <v>0</v>
      </c>
      <c r="K17" s="27">
        <f t="shared" si="1"/>
        <v>0</v>
      </c>
      <c r="L17" s="27">
        <f t="shared" si="1"/>
        <v>0</v>
      </c>
      <c r="M17" s="27">
        <f t="shared" si="1"/>
        <v>0</v>
      </c>
      <c r="N17" s="27">
        <f t="shared" si="1"/>
        <v>0</v>
      </c>
      <c r="O17" s="13" t="s">
        <v>27</v>
      </c>
      <c r="P17" s="28" t="s">
        <v>27</v>
      </c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</row>
    <row r="18" spans="1:36" ht="92.25" customHeight="1" x14ac:dyDescent="0.3">
      <c r="A18" s="1"/>
      <c r="B18" s="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29" t="s">
        <v>28</v>
      </c>
      <c r="P18" s="30">
        <f>SUM(P9:P16)</f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ht="20.25" customHeight="1" x14ac:dyDescent="0.3">
      <c r="A19" s="1"/>
      <c r="B19" s="15"/>
      <c r="C19" s="62" t="s">
        <v>29</v>
      </c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48"/>
      <c r="O19" s="15"/>
      <c r="P19" s="15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ht="50.25" customHeight="1" x14ac:dyDescent="0.3">
      <c r="A20" s="1"/>
      <c r="B20" s="56" t="s">
        <v>4</v>
      </c>
      <c r="C20" s="59" t="s">
        <v>5</v>
      </c>
      <c r="D20" s="55"/>
      <c r="E20" s="55"/>
      <c r="F20" s="48"/>
      <c r="G20" s="60" t="s">
        <v>30</v>
      </c>
      <c r="H20" s="59" t="s">
        <v>7</v>
      </c>
      <c r="I20" s="55"/>
      <c r="J20" s="55"/>
      <c r="K20" s="55"/>
      <c r="L20" s="55"/>
      <c r="M20" s="48"/>
      <c r="N20" s="60" t="s">
        <v>8</v>
      </c>
      <c r="O20" s="63" t="s">
        <v>9</v>
      </c>
      <c r="P20" s="63" t="s">
        <v>10</v>
      </c>
      <c r="Q20" s="8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137.25" customHeight="1" x14ac:dyDescent="0.3">
      <c r="A21" s="1"/>
      <c r="B21" s="57"/>
      <c r="C21" s="9" t="s">
        <v>11</v>
      </c>
      <c r="D21" s="9" t="s">
        <v>12</v>
      </c>
      <c r="E21" s="9" t="s">
        <v>13</v>
      </c>
      <c r="F21" s="9" t="s">
        <v>14</v>
      </c>
      <c r="G21" s="58"/>
      <c r="H21" s="9" t="s">
        <v>15</v>
      </c>
      <c r="I21" s="9" t="s">
        <v>16</v>
      </c>
      <c r="J21" s="9" t="s">
        <v>17</v>
      </c>
      <c r="K21" s="9" t="s">
        <v>18</v>
      </c>
      <c r="L21" s="9" t="s">
        <v>19</v>
      </c>
      <c r="M21" s="9" t="s">
        <v>20</v>
      </c>
      <c r="N21" s="58"/>
      <c r="O21" s="57"/>
      <c r="P21" s="57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 ht="20.25" customHeight="1" x14ac:dyDescent="0.3">
      <c r="A22" s="1"/>
      <c r="B22" s="58"/>
      <c r="C22" s="16">
        <f t="shared" ref="C22:N22" si="2">C8</f>
        <v>1</v>
      </c>
      <c r="D22" s="16">
        <f t="shared" si="2"/>
        <v>1.1459999999999999</v>
      </c>
      <c r="E22" s="16">
        <f t="shared" si="2"/>
        <v>1.4670000000000001</v>
      </c>
      <c r="F22" s="16">
        <f t="shared" si="2"/>
        <v>0.28000000000000003</v>
      </c>
      <c r="G22" s="16">
        <f t="shared" si="2"/>
        <v>1.4590000000000001</v>
      </c>
      <c r="H22" s="16">
        <f t="shared" si="2"/>
        <v>1.2110000000000001</v>
      </c>
      <c r="I22" s="16">
        <f t="shared" si="2"/>
        <v>1.022</v>
      </c>
      <c r="J22" s="16">
        <f t="shared" si="2"/>
        <v>0.21</v>
      </c>
      <c r="K22" s="16">
        <f t="shared" si="2"/>
        <v>4.7E-2</v>
      </c>
      <c r="L22" s="16">
        <f t="shared" si="2"/>
        <v>8.5000000000000006E-2</v>
      </c>
      <c r="M22" s="16">
        <f t="shared" si="2"/>
        <v>3.5000000000000003E-2</v>
      </c>
      <c r="N22" s="16">
        <f t="shared" si="2"/>
        <v>0.441</v>
      </c>
      <c r="O22" s="58"/>
      <c r="P22" s="58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ht="80.25" customHeight="1" x14ac:dyDescent="0.3">
      <c r="A23" s="1"/>
      <c r="B23" s="17" t="s">
        <v>42</v>
      </c>
      <c r="C23" s="24"/>
      <c r="D23" s="24"/>
      <c r="E23" s="24"/>
      <c r="F23" s="24"/>
      <c r="G23" s="24" t="s">
        <v>27</v>
      </c>
      <c r="H23" s="24"/>
      <c r="I23" s="24"/>
      <c r="J23" s="24"/>
      <c r="K23" s="24"/>
      <c r="L23" s="24"/>
      <c r="M23" s="24"/>
      <c r="N23" s="24"/>
      <c r="O23" s="10">
        <v>3</v>
      </c>
      <c r="P23" s="25">
        <f>ROUND((((C23*$C$22+D23*$D$22+E23*$E$22+F23*$F$22)*$P$4*O23+(H23*$H$22+I23*$I$22+J23*$J$22+K23*$K$22+L23*$L$22+$M$22*M23+$N$22*N23)*$P$4)*$O$33),2)</f>
        <v>0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ht="40.5" x14ac:dyDescent="0.3">
      <c r="A24" s="1"/>
      <c r="B24" s="17" t="s">
        <v>39</v>
      </c>
      <c r="C24" s="24"/>
      <c r="D24" s="24"/>
      <c r="E24" s="24"/>
      <c r="F24" s="24"/>
      <c r="G24" s="24" t="s">
        <v>27</v>
      </c>
      <c r="H24" s="24"/>
      <c r="I24" s="24"/>
      <c r="J24" s="24"/>
      <c r="K24" s="24"/>
      <c r="L24" s="24"/>
      <c r="M24" s="24"/>
      <c r="N24" s="24"/>
      <c r="O24" s="10">
        <v>1.75</v>
      </c>
      <c r="P24" s="25">
        <f>ROUND((((C24*$C$22+D24*$D$22+E24*$E$22+F24*$F$22)*$P$4*O24+(H24*$H$22+I24*$I$22+J24*$J$22+K24*$K$22+L24*$L$22+$M$22*M24+$N$22*N24)*$P$4)*$O$33),2)</f>
        <v>0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 ht="40.5" x14ac:dyDescent="0.3">
      <c r="A25" s="1"/>
      <c r="B25" s="17" t="s">
        <v>31</v>
      </c>
      <c r="C25" s="24"/>
      <c r="D25" s="24"/>
      <c r="E25" s="24"/>
      <c r="F25" s="24"/>
      <c r="G25" s="24" t="s">
        <v>27</v>
      </c>
      <c r="H25" s="24"/>
      <c r="I25" s="24"/>
      <c r="J25" s="24"/>
      <c r="K25" s="24"/>
      <c r="L25" s="24"/>
      <c r="M25" s="24"/>
      <c r="N25" s="24"/>
      <c r="O25" s="10">
        <v>1.75</v>
      </c>
      <c r="P25" s="25">
        <f t="shared" ref="P25:P31" si="3">ROUND(((((C25*$C$22+D25*$D$22+E25*$E$22+F25*$F$22)*$P$4*O25+(H25*$H$22+I25*$I$22+J25*$J$22+K25*$K$22+L25*$L$22+$M$22*M25+$N$22*N25)*$P$4)*$O$33)),2)</f>
        <v>0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 ht="40.5" x14ac:dyDescent="0.3">
      <c r="A26" s="1"/>
      <c r="B26" s="17" t="s">
        <v>32</v>
      </c>
      <c r="C26" s="24"/>
      <c r="D26" s="24"/>
      <c r="E26" s="24"/>
      <c r="F26" s="24"/>
      <c r="G26" s="24" t="s">
        <v>27</v>
      </c>
      <c r="H26" s="24"/>
      <c r="I26" s="24"/>
      <c r="J26" s="24"/>
      <c r="K26" s="24"/>
      <c r="L26" s="24"/>
      <c r="M26" s="24"/>
      <c r="N26" s="24"/>
      <c r="O26" s="10">
        <v>1.3</v>
      </c>
      <c r="P26" s="25">
        <f t="shared" si="3"/>
        <v>0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40.5" x14ac:dyDescent="0.3">
      <c r="A27" s="1"/>
      <c r="B27" s="17" t="s">
        <v>33</v>
      </c>
      <c r="C27" s="24"/>
      <c r="D27" s="24"/>
      <c r="E27" s="24"/>
      <c r="F27" s="24"/>
      <c r="G27" s="24" t="s">
        <v>27</v>
      </c>
      <c r="H27" s="24"/>
      <c r="I27" s="24"/>
      <c r="J27" s="24"/>
      <c r="K27" s="24"/>
      <c r="L27" s="24"/>
      <c r="M27" s="24"/>
      <c r="N27" s="24"/>
      <c r="O27" s="10">
        <v>1.25</v>
      </c>
      <c r="P27" s="25">
        <f t="shared" si="3"/>
        <v>0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40.5" x14ac:dyDescent="0.3">
      <c r="A28" s="1"/>
      <c r="B28" s="17" t="s">
        <v>34</v>
      </c>
      <c r="C28" s="24"/>
      <c r="D28" s="24"/>
      <c r="E28" s="24"/>
      <c r="F28" s="24"/>
      <c r="G28" s="24" t="s">
        <v>27</v>
      </c>
      <c r="H28" s="24"/>
      <c r="I28" s="24"/>
      <c r="J28" s="24"/>
      <c r="K28" s="24"/>
      <c r="L28" s="24"/>
      <c r="M28" s="24"/>
      <c r="N28" s="24"/>
      <c r="O28" s="10">
        <v>1</v>
      </c>
      <c r="P28" s="25">
        <f t="shared" si="3"/>
        <v>0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ht="40.5" x14ac:dyDescent="0.3">
      <c r="A29" s="1"/>
      <c r="B29" s="17" t="s">
        <v>35</v>
      </c>
      <c r="C29" s="24"/>
      <c r="D29" s="24"/>
      <c r="E29" s="24"/>
      <c r="F29" s="24"/>
      <c r="G29" s="24" t="s">
        <v>27</v>
      </c>
      <c r="H29" s="24"/>
      <c r="I29" s="24"/>
      <c r="J29" s="24"/>
      <c r="K29" s="24"/>
      <c r="L29" s="24"/>
      <c r="M29" s="24"/>
      <c r="N29" s="24"/>
      <c r="O29" s="10">
        <v>0.85</v>
      </c>
      <c r="P29" s="25">
        <f t="shared" si="3"/>
        <v>0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ht="40.5" x14ac:dyDescent="0.3">
      <c r="A30" s="1"/>
      <c r="B30" s="17" t="s">
        <v>36</v>
      </c>
      <c r="C30" s="24"/>
      <c r="D30" s="24"/>
      <c r="E30" s="24"/>
      <c r="F30" s="24"/>
      <c r="G30" s="24" t="s">
        <v>27</v>
      </c>
      <c r="H30" s="24"/>
      <c r="I30" s="24"/>
      <c r="J30" s="24"/>
      <c r="K30" s="24"/>
      <c r="L30" s="24"/>
      <c r="M30" s="24"/>
      <c r="N30" s="24"/>
      <c r="O30" s="10">
        <v>0.8</v>
      </c>
      <c r="P30" s="25">
        <f t="shared" si="3"/>
        <v>0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40.5" x14ac:dyDescent="0.3">
      <c r="A31" s="1"/>
      <c r="B31" s="17" t="s">
        <v>44</v>
      </c>
      <c r="C31" s="24"/>
      <c r="D31" s="24"/>
      <c r="E31" s="24"/>
      <c r="F31" s="24"/>
      <c r="G31" s="24" t="s">
        <v>27</v>
      </c>
      <c r="H31" s="24"/>
      <c r="I31" s="24"/>
      <c r="J31" s="24"/>
      <c r="K31" s="24"/>
      <c r="L31" s="24"/>
      <c r="M31" s="24"/>
      <c r="N31" s="24"/>
      <c r="O31" s="10">
        <v>0.75</v>
      </c>
      <c r="P31" s="25">
        <f t="shared" si="3"/>
        <v>0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40.5" x14ac:dyDescent="0.3">
      <c r="A32" s="1"/>
      <c r="B32" s="17" t="s">
        <v>41</v>
      </c>
      <c r="C32" s="24" t="s">
        <v>27</v>
      </c>
      <c r="D32" s="24" t="s">
        <v>27</v>
      </c>
      <c r="E32" s="24" t="s">
        <v>27</v>
      </c>
      <c r="F32" s="24" t="s">
        <v>27</v>
      </c>
      <c r="G32" s="24"/>
      <c r="H32" s="24"/>
      <c r="I32" s="24"/>
      <c r="J32" s="24"/>
      <c r="K32" s="24"/>
      <c r="L32" s="24" t="s">
        <v>27</v>
      </c>
      <c r="M32" s="24"/>
      <c r="N32" s="24"/>
      <c r="O32" s="10">
        <v>1</v>
      </c>
      <c r="P32" s="25">
        <f>ROUND(((((G22*G32)*$P$4*O32)+(H32*$H$22+I32*$I$22+J32*$J$22+K32*$K$22+$M$22*M32+$N$22*N32)*$P$4)*$O$33),2)</f>
        <v>0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60.75" x14ac:dyDescent="0.3">
      <c r="A33" s="1"/>
      <c r="B33" s="17" t="s">
        <v>45</v>
      </c>
      <c r="C33" s="24" t="s">
        <v>27</v>
      </c>
      <c r="D33" s="24" t="s">
        <v>27</v>
      </c>
      <c r="E33" s="24" t="s">
        <v>27</v>
      </c>
      <c r="F33" s="24" t="s">
        <v>27</v>
      </c>
      <c r="G33" s="24" t="s">
        <v>27</v>
      </c>
      <c r="H33" s="24" t="s">
        <v>27</v>
      </c>
      <c r="I33" s="24" t="s">
        <v>27</v>
      </c>
      <c r="J33" s="24" t="s">
        <v>27</v>
      </c>
      <c r="K33" s="24" t="s">
        <v>27</v>
      </c>
      <c r="L33" s="24" t="s">
        <v>27</v>
      </c>
      <c r="M33" s="24" t="s">
        <v>27</v>
      </c>
      <c r="N33" s="31" t="s">
        <v>27</v>
      </c>
      <c r="O33" s="40">
        <v>1.0109999999999999</v>
      </c>
      <c r="P33" s="28" t="s">
        <v>27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42.75" customHeight="1" x14ac:dyDescent="0.3">
      <c r="A34" s="1"/>
      <c r="B34" s="32" t="s">
        <v>67</v>
      </c>
      <c r="C34" s="33">
        <f>SUM(C23:C33)</f>
        <v>0</v>
      </c>
      <c r="D34" s="33">
        <f t="shared" ref="D34:N34" si="4">SUM(D23:D33)</f>
        <v>0</v>
      </c>
      <c r="E34" s="33">
        <f t="shared" si="4"/>
        <v>0</v>
      </c>
      <c r="F34" s="33">
        <f t="shared" si="4"/>
        <v>0</v>
      </c>
      <c r="G34" s="33">
        <f t="shared" si="4"/>
        <v>0</v>
      </c>
      <c r="H34" s="33">
        <f t="shared" si="4"/>
        <v>0</v>
      </c>
      <c r="I34" s="33">
        <f t="shared" si="4"/>
        <v>0</v>
      </c>
      <c r="J34" s="33">
        <f t="shared" si="4"/>
        <v>0</v>
      </c>
      <c r="K34" s="33">
        <f t="shared" si="4"/>
        <v>0</v>
      </c>
      <c r="L34" s="33">
        <f t="shared" si="4"/>
        <v>0</v>
      </c>
      <c r="M34" s="33">
        <f t="shared" si="4"/>
        <v>0</v>
      </c>
      <c r="N34" s="34">
        <f t="shared" si="4"/>
        <v>0</v>
      </c>
      <c r="O34" s="35" t="s">
        <v>27</v>
      </c>
      <c r="P34" s="28" t="s">
        <v>27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95.25" customHeight="1" x14ac:dyDescent="0.3">
      <c r="A35" s="1"/>
      <c r="B35" s="39" t="s">
        <v>68</v>
      </c>
      <c r="C35" s="33">
        <f>C17+C34</f>
        <v>0</v>
      </c>
      <c r="D35" s="33">
        <f t="shared" ref="D35:N35" si="5">D17+D34</f>
        <v>0</v>
      </c>
      <c r="E35" s="33">
        <f t="shared" si="5"/>
        <v>0</v>
      </c>
      <c r="F35" s="33">
        <f t="shared" si="5"/>
        <v>0</v>
      </c>
      <c r="G35" s="33">
        <f t="shared" si="5"/>
        <v>0</v>
      </c>
      <c r="H35" s="33">
        <f t="shared" si="5"/>
        <v>0</v>
      </c>
      <c r="I35" s="33">
        <f t="shared" si="5"/>
        <v>0</v>
      </c>
      <c r="J35" s="33">
        <f t="shared" si="5"/>
        <v>0</v>
      </c>
      <c r="K35" s="33">
        <f t="shared" si="5"/>
        <v>0</v>
      </c>
      <c r="L35" s="33">
        <f t="shared" si="5"/>
        <v>0</v>
      </c>
      <c r="M35" s="33">
        <f t="shared" si="5"/>
        <v>0</v>
      </c>
      <c r="N35" s="34">
        <f t="shared" si="5"/>
        <v>0</v>
      </c>
      <c r="O35" s="36" t="s">
        <v>37</v>
      </c>
      <c r="P35" s="25">
        <f>ROUND(SUM(P23:P32),2)</f>
        <v>0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12.5" customHeight="1" x14ac:dyDescent="0.3">
      <c r="A36" s="1"/>
      <c r="B36" s="18"/>
      <c r="C36" s="18"/>
      <c r="D36" s="18"/>
      <c r="E36" s="18"/>
      <c r="F36" s="18"/>
      <c r="G36" s="18"/>
      <c r="H36" s="18"/>
      <c r="I36" s="18"/>
      <c r="J36" s="4"/>
      <c r="K36" s="4"/>
      <c r="L36" s="4"/>
      <c r="M36" s="4"/>
      <c r="N36" s="4"/>
      <c r="O36" s="37" t="s">
        <v>38</v>
      </c>
      <c r="P36" s="25">
        <f>P18+P35</f>
        <v>0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20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20.25" customHeight="1" x14ac:dyDescent="0.3">
      <c r="A38" s="1"/>
      <c r="B38" s="19"/>
      <c r="C38" s="20"/>
      <c r="D38" s="20"/>
      <c r="E38" s="20"/>
      <c r="F38" s="20"/>
      <c r="G38" s="20"/>
      <c r="H38" s="21"/>
      <c r="I38" s="21"/>
      <c r="J38" s="21"/>
      <c r="K38" s="21"/>
      <c r="L38" s="21"/>
      <c r="M38" s="21"/>
      <c r="N38" s="2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20.25" customHeight="1" x14ac:dyDescent="0.3">
      <c r="A39" s="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20.25" customHeight="1" x14ac:dyDescent="0.3">
      <c r="A40" s="1"/>
      <c r="B40" s="22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20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20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20.25" customHeight="1" x14ac:dyDescent="0.3">
      <c r="A43" s="1"/>
      <c r="B43" s="1"/>
      <c r="C43" s="1"/>
      <c r="D43" s="1"/>
      <c r="E43" s="1"/>
      <c r="F43" s="23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20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20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20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20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20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20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20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20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20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20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20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20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20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20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20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20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20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20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20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20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20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20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20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20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20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20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20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20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20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20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20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20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20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20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20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20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20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20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20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20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20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20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20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20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20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20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20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20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20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20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20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20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20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20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20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20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20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20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20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20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20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20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20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20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20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20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20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20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20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20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20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20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20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20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20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20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20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20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20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20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20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20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20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20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20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20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20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20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20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20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20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20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20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20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20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20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20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20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20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20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20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20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20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20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20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20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20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20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20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20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20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20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20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20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20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20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20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20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20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20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20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20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20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20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20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20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20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20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20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20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20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20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20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20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20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20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20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20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20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20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20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20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20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20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20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20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20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20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20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20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20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20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20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20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20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20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20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20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20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20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20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20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20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20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20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20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20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20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20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20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20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20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20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20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20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20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20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20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20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20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20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20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20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20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20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20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20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20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20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20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20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20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20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20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20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20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20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20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20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20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20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20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20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20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20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20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20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20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20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20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20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20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20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20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20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20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20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20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20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20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20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20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20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20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20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20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20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20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20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20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20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20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20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20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20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20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20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20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20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20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20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20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20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20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20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20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20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20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20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20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20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20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20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20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20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20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20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20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20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20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20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20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20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20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20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20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20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20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20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20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20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20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20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20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20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20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20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20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20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20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20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20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20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20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20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20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20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20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20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20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20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20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20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20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20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20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20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20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20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20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20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20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20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20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20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20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20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20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20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20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20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20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20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20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20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20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20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20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20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20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20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20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20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20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20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20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20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20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20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20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20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20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20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20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20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20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20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20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20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20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20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20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20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20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20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20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20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20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20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20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20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20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20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20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20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20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20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20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20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20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20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20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20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20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20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20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20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20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20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20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20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20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20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20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20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20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20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20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20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20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20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20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20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20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20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20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20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20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20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20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20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20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20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20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20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20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20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20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20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20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20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20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20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20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20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20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20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20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20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20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20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20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20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20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20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20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20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20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20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20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20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20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20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20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20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20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20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20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20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20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20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20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20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20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20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20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20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20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20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20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20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20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20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20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20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20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20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20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20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20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20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20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20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20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20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20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20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20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20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20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20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20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20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20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20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20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20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20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20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20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20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20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20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20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20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20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20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20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20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20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20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20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20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20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20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20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20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20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20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20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20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20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20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20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20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20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20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20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20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20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20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20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20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20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20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20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20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20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20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20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20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20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20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20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20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20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20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20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20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20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20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20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20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20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20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20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20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20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20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20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20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20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20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20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20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20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20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20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20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20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20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20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20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20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20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20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20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20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20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20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20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20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20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20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20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20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20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20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20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20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20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20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20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20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20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20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20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20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20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20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20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20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20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20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20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20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20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20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20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20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20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20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20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20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20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20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20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20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20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20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20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20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20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20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20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20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20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20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20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20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20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20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20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20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20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20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20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20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20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20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20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20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20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20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20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20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20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20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20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20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20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20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20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20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20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20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20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20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20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20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20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20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20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20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20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20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20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20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20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20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20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20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20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20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20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20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20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20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20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20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20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20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20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20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20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20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20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20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20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20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20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20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20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20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20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20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20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20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20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20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20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20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20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20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20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20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20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20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20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20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20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20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20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20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20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20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20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20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20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20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20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20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20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20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20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20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20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20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20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20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20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20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20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20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20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20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20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20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20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20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20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20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20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20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20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20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20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20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20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20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20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20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20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20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20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20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20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20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20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20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20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20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20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20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20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20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20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20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20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20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20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20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20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20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20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20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20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20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20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20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20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20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20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20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20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20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20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20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20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20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20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20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20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20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20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20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20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20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20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20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20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20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20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20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20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20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20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20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20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20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20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20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20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20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20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20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20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20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20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20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20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20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20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20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20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20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20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20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20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20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20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20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20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20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20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20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20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20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20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20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20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20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20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20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20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20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20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20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20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20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20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20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20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20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20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20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20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20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20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20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20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20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20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20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20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20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20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20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20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20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20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20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20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20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20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20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20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20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20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20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20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20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20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20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20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20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20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20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20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20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20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20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20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20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20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20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20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20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20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20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20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20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20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20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20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20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20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20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20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20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20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20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20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20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20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20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20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20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20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20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20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20.2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20.2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20.2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20.2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20.2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20.2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20.2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20.2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20.2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20.2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20.2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20.2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20.2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20.2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20.2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20.2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20.2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20.2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20.2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20.2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20.2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20.2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20.2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20.2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20.2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20.2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20.2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20.2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20.2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20.2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20.2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20.2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20.2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20.2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20.2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20.2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20.2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20.2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20.2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20.2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20.2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20.2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20.2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20.2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20.2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20.2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20.2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20.2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20.2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20.2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20.2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20.2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20.2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20.2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20.2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20.2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20.2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20.2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20.2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20.2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20.2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20.2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20.2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20.2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20.2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</sheetData>
  <mergeCells count="23">
    <mergeCell ref="O6:O8"/>
    <mergeCell ref="P6:P8"/>
    <mergeCell ref="C19:N19"/>
    <mergeCell ref="B20:B22"/>
    <mergeCell ref="C20:F20"/>
    <mergeCell ref="G20:G21"/>
    <mergeCell ref="H20:M20"/>
    <mergeCell ref="N20:N21"/>
    <mergeCell ref="O20:O22"/>
    <mergeCell ref="P20:P22"/>
    <mergeCell ref="C5:N5"/>
    <mergeCell ref="B6:B8"/>
    <mergeCell ref="C6:F6"/>
    <mergeCell ref="G6:G7"/>
    <mergeCell ref="H6:M6"/>
    <mergeCell ref="N6:N7"/>
    <mergeCell ref="G4:I4"/>
    <mergeCell ref="N4:O4"/>
    <mergeCell ref="K1:M2"/>
    <mergeCell ref="N1:P1"/>
    <mergeCell ref="N2:P2"/>
    <mergeCell ref="B3:M3"/>
    <mergeCell ref="N3:O3"/>
  </mergeCells>
  <pageMargins left="0.70866141732283472" right="0.70866141732283472" top="0.74803149606299213" bottom="0.74803149606299213" header="0" footer="0"/>
  <pageSetup paperSize="9" scale="27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/>
  </sheetPr>
  <dimension ref="A1:AJ999"/>
  <sheetViews>
    <sheetView zoomScale="60" zoomScaleNormal="60" workbookViewId="0">
      <selection activeCell="B1" sqref="B1"/>
    </sheetView>
  </sheetViews>
  <sheetFormatPr defaultColWidth="12.625" defaultRowHeight="15" customHeight="1" x14ac:dyDescent="0.2"/>
  <cols>
    <col min="1" max="1" width="3.875" style="2" customWidth="1"/>
    <col min="2" max="2" width="52.5" style="2" customWidth="1"/>
    <col min="3" max="3" width="15.875" style="2" customWidth="1"/>
    <col min="4" max="4" width="13.25" style="2" bestFit="1" customWidth="1"/>
    <col min="5" max="5" width="12.5" style="2" customWidth="1"/>
    <col min="6" max="6" width="17.875" style="2" customWidth="1"/>
    <col min="7" max="7" width="19" style="2" customWidth="1"/>
    <col min="8" max="8" width="12.875" style="2" customWidth="1"/>
    <col min="9" max="9" width="11.875" style="2" customWidth="1"/>
    <col min="10" max="10" width="12.5" style="2" customWidth="1"/>
    <col min="11" max="12" width="16" style="2" customWidth="1"/>
    <col min="13" max="13" width="21" style="2" customWidth="1"/>
    <col min="14" max="14" width="23.625" style="2" customWidth="1"/>
    <col min="15" max="15" width="26.375" style="2" customWidth="1"/>
    <col min="16" max="16" width="29.375" style="2" customWidth="1"/>
    <col min="17" max="17" width="13" style="2" customWidth="1"/>
    <col min="18" max="36" width="8" style="2" customWidth="1"/>
    <col min="37" max="256" width="12.625" style="2"/>
    <col min="257" max="257" width="3.875" style="2" customWidth="1"/>
    <col min="258" max="258" width="52.5" style="2" customWidth="1"/>
    <col min="259" max="259" width="15.875" style="2" customWidth="1"/>
    <col min="260" max="260" width="11.875" style="2" customWidth="1"/>
    <col min="261" max="261" width="12.5" style="2" customWidth="1"/>
    <col min="262" max="262" width="17.875" style="2" customWidth="1"/>
    <col min="263" max="263" width="19" style="2" customWidth="1"/>
    <col min="264" max="264" width="12.875" style="2" customWidth="1"/>
    <col min="265" max="265" width="11.875" style="2" customWidth="1"/>
    <col min="266" max="266" width="12.5" style="2" customWidth="1"/>
    <col min="267" max="268" width="16" style="2" customWidth="1"/>
    <col min="269" max="269" width="21" style="2" customWidth="1"/>
    <col min="270" max="270" width="23.625" style="2" customWidth="1"/>
    <col min="271" max="271" width="26.375" style="2" customWidth="1"/>
    <col min="272" max="272" width="29.375" style="2" customWidth="1"/>
    <col min="273" max="273" width="13" style="2" customWidth="1"/>
    <col min="274" max="292" width="8" style="2" customWidth="1"/>
    <col min="293" max="512" width="12.625" style="2"/>
    <col min="513" max="513" width="3.875" style="2" customWidth="1"/>
    <col min="514" max="514" width="52.5" style="2" customWidth="1"/>
    <col min="515" max="515" width="15.875" style="2" customWidth="1"/>
    <col min="516" max="516" width="11.875" style="2" customWidth="1"/>
    <col min="517" max="517" width="12.5" style="2" customWidth="1"/>
    <col min="518" max="518" width="17.875" style="2" customWidth="1"/>
    <col min="519" max="519" width="19" style="2" customWidth="1"/>
    <col min="520" max="520" width="12.875" style="2" customWidth="1"/>
    <col min="521" max="521" width="11.875" style="2" customWidth="1"/>
    <col min="522" max="522" width="12.5" style="2" customWidth="1"/>
    <col min="523" max="524" width="16" style="2" customWidth="1"/>
    <col min="525" max="525" width="21" style="2" customWidth="1"/>
    <col min="526" max="526" width="23.625" style="2" customWidth="1"/>
    <col min="527" max="527" width="26.375" style="2" customWidth="1"/>
    <col min="528" max="528" width="29.375" style="2" customWidth="1"/>
    <col min="529" max="529" width="13" style="2" customWidth="1"/>
    <col min="530" max="548" width="8" style="2" customWidth="1"/>
    <col min="549" max="768" width="12.625" style="2"/>
    <col min="769" max="769" width="3.875" style="2" customWidth="1"/>
    <col min="770" max="770" width="52.5" style="2" customWidth="1"/>
    <col min="771" max="771" width="15.875" style="2" customWidth="1"/>
    <col min="772" max="772" width="11.875" style="2" customWidth="1"/>
    <col min="773" max="773" width="12.5" style="2" customWidth="1"/>
    <col min="774" max="774" width="17.875" style="2" customWidth="1"/>
    <col min="775" max="775" width="19" style="2" customWidth="1"/>
    <col min="776" max="776" width="12.875" style="2" customWidth="1"/>
    <col min="777" max="777" width="11.875" style="2" customWidth="1"/>
    <col min="778" max="778" width="12.5" style="2" customWidth="1"/>
    <col min="779" max="780" width="16" style="2" customWidth="1"/>
    <col min="781" max="781" width="21" style="2" customWidth="1"/>
    <col min="782" max="782" width="23.625" style="2" customWidth="1"/>
    <col min="783" max="783" width="26.375" style="2" customWidth="1"/>
    <col min="784" max="784" width="29.375" style="2" customWidth="1"/>
    <col min="785" max="785" width="13" style="2" customWidth="1"/>
    <col min="786" max="804" width="8" style="2" customWidth="1"/>
    <col min="805" max="1024" width="12.625" style="2"/>
    <col min="1025" max="1025" width="3.875" style="2" customWidth="1"/>
    <col min="1026" max="1026" width="52.5" style="2" customWidth="1"/>
    <col min="1027" max="1027" width="15.875" style="2" customWidth="1"/>
    <col min="1028" max="1028" width="11.875" style="2" customWidth="1"/>
    <col min="1029" max="1029" width="12.5" style="2" customWidth="1"/>
    <col min="1030" max="1030" width="17.875" style="2" customWidth="1"/>
    <col min="1031" max="1031" width="19" style="2" customWidth="1"/>
    <col min="1032" max="1032" width="12.875" style="2" customWidth="1"/>
    <col min="1033" max="1033" width="11.875" style="2" customWidth="1"/>
    <col min="1034" max="1034" width="12.5" style="2" customWidth="1"/>
    <col min="1035" max="1036" width="16" style="2" customWidth="1"/>
    <col min="1037" max="1037" width="21" style="2" customWidth="1"/>
    <col min="1038" max="1038" width="23.625" style="2" customWidth="1"/>
    <col min="1039" max="1039" width="26.375" style="2" customWidth="1"/>
    <col min="1040" max="1040" width="29.375" style="2" customWidth="1"/>
    <col min="1041" max="1041" width="13" style="2" customWidth="1"/>
    <col min="1042" max="1060" width="8" style="2" customWidth="1"/>
    <col min="1061" max="1280" width="12.625" style="2"/>
    <col min="1281" max="1281" width="3.875" style="2" customWidth="1"/>
    <col min="1282" max="1282" width="52.5" style="2" customWidth="1"/>
    <col min="1283" max="1283" width="15.875" style="2" customWidth="1"/>
    <col min="1284" max="1284" width="11.875" style="2" customWidth="1"/>
    <col min="1285" max="1285" width="12.5" style="2" customWidth="1"/>
    <col min="1286" max="1286" width="17.875" style="2" customWidth="1"/>
    <col min="1287" max="1287" width="19" style="2" customWidth="1"/>
    <col min="1288" max="1288" width="12.875" style="2" customWidth="1"/>
    <col min="1289" max="1289" width="11.875" style="2" customWidth="1"/>
    <col min="1290" max="1290" width="12.5" style="2" customWidth="1"/>
    <col min="1291" max="1292" width="16" style="2" customWidth="1"/>
    <col min="1293" max="1293" width="21" style="2" customWidth="1"/>
    <col min="1294" max="1294" width="23.625" style="2" customWidth="1"/>
    <col min="1295" max="1295" width="26.375" style="2" customWidth="1"/>
    <col min="1296" max="1296" width="29.375" style="2" customWidth="1"/>
    <col min="1297" max="1297" width="13" style="2" customWidth="1"/>
    <col min="1298" max="1316" width="8" style="2" customWidth="1"/>
    <col min="1317" max="1536" width="12.625" style="2"/>
    <col min="1537" max="1537" width="3.875" style="2" customWidth="1"/>
    <col min="1538" max="1538" width="52.5" style="2" customWidth="1"/>
    <col min="1539" max="1539" width="15.875" style="2" customWidth="1"/>
    <col min="1540" max="1540" width="11.875" style="2" customWidth="1"/>
    <col min="1541" max="1541" width="12.5" style="2" customWidth="1"/>
    <col min="1542" max="1542" width="17.875" style="2" customWidth="1"/>
    <col min="1543" max="1543" width="19" style="2" customWidth="1"/>
    <col min="1544" max="1544" width="12.875" style="2" customWidth="1"/>
    <col min="1545" max="1545" width="11.875" style="2" customWidth="1"/>
    <col min="1546" max="1546" width="12.5" style="2" customWidth="1"/>
    <col min="1547" max="1548" width="16" style="2" customWidth="1"/>
    <col min="1549" max="1549" width="21" style="2" customWidth="1"/>
    <col min="1550" max="1550" width="23.625" style="2" customWidth="1"/>
    <col min="1551" max="1551" width="26.375" style="2" customWidth="1"/>
    <col min="1552" max="1552" width="29.375" style="2" customWidth="1"/>
    <col min="1553" max="1553" width="13" style="2" customWidth="1"/>
    <col min="1554" max="1572" width="8" style="2" customWidth="1"/>
    <col min="1573" max="1792" width="12.625" style="2"/>
    <col min="1793" max="1793" width="3.875" style="2" customWidth="1"/>
    <col min="1794" max="1794" width="52.5" style="2" customWidth="1"/>
    <col min="1795" max="1795" width="15.875" style="2" customWidth="1"/>
    <col min="1796" max="1796" width="11.875" style="2" customWidth="1"/>
    <col min="1797" max="1797" width="12.5" style="2" customWidth="1"/>
    <col min="1798" max="1798" width="17.875" style="2" customWidth="1"/>
    <col min="1799" max="1799" width="19" style="2" customWidth="1"/>
    <col min="1800" max="1800" width="12.875" style="2" customWidth="1"/>
    <col min="1801" max="1801" width="11.875" style="2" customWidth="1"/>
    <col min="1802" max="1802" width="12.5" style="2" customWidth="1"/>
    <col min="1803" max="1804" width="16" style="2" customWidth="1"/>
    <col min="1805" max="1805" width="21" style="2" customWidth="1"/>
    <col min="1806" max="1806" width="23.625" style="2" customWidth="1"/>
    <col min="1807" max="1807" width="26.375" style="2" customWidth="1"/>
    <col min="1808" max="1808" width="29.375" style="2" customWidth="1"/>
    <col min="1809" max="1809" width="13" style="2" customWidth="1"/>
    <col min="1810" max="1828" width="8" style="2" customWidth="1"/>
    <col min="1829" max="2048" width="12.625" style="2"/>
    <col min="2049" max="2049" width="3.875" style="2" customWidth="1"/>
    <col min="2050" max="2050" width="52.5" style="2" customWidth="1"/>
    <col min="2051" max="2051" width="15.875" style="2" customWidth="1"/>
    <col min="2052" max="2052" width="11.875" style="2" customWidth="1"/>
    <col min="2053" max="2053" width="12.5" style="2" customWidth="1"/>
    <col min="2054" max="2054" width="17.875" style="2" customWidth="1"/>
    <col min="2055" max="2055" width="19" style="2" customWidth="1"/>
    <col min="2056" max="2056" width="12.875" style="2" customWidth="1"/>
    <col min="2057" max="2057" width="11.875" style="2" customWidth="1"/>
    <col min="2058" max="2058" width="12.5" style="2" customWidth="1"/>
    <col min="2059" max="2060" width="16" style="2" customWidth="1"/>
    <col min="2061" max="2061" width="21" style="2" customWidth="1"/>
    <col min="2062" max="2062" width="23.625" style="2" customWidth="1"/>
    <col min="2063" max="2063" width="26.375" style="2" customWidth="1"/>
    <col min="2064" max="2064" width="29.375" style="2" customWidth="1"/>
    <col min="2065" max="2065" width="13" style="2" customWidth="1"/>
    <col min="2066" max="2084" width="8" style="2" customWidth="1"/>
    <col min="2085" max="2304" width="12.625" style="2"/>
    <col min="2305" max="2305" width="3.875" style="2" customWidth="1"/>
    <col min="2306" max="2306" width="52.5" style="2" customWidth="1"/>
    <col min="2307" max="2307" width="15.875" style="2" customWidth="1"/>
    <col min="2308" max="2308" width="11.875" style="2" customWidth="1"/>
    <col min="2309" max="2309" width="12.5" style="2" customWidth="1"/>
    <col min="2310" max="2310" width="17.875" style="2" customWidth="1"/>
    <col min="2311" max="2311" width="19" style="2" customWidth="1"/>
    <col min="2312" max="2312" width="12.875" style="2" customWidth="1"/>
    <col min="2313" max="2313" width="11.875" style="2" customWidth="1"/>
    <col min="2314" max="2314" width="12.5" style="2" customWidth="1"/>
    <col min="2315" max="2316" width="16" style="2" customWidth="1"/>
    <col min="2317" max="2317" width="21" style="2" customWidth="1"/>
    <col min="2318" max="2318" width="23.625" style="2" customWidth="1"/>
    <col min="2319" max="2319" width="26.375" style="2" customWidth="1"/>
    <col min="2320" max="2320" width="29.375" style="2" customWidth="1"/>
    <col min="2321" max="2321" width="13" style="2" customWidth="1"/>
    <col min="2322" max="2340" width="8" style="2" customWidth="1"/>
    <col min="2341" max="2560" width="12.625" style="2"/>
    <col min="2561" max="2561" width="3.875" style="2" customWidth="1"/>
    <col min="2562" max="2562" width="52.5" style="2" customWidth="1"/>
    <col min="2563" max="2563" width="15.875" style="2" customWidth="1"/>
    <col min="2564" max="2564" width="11.875" style="2" customWidth="1"/>
    <col min="2565" max="2565" width="12.5" style="2" customWidth="1"/>
    <col min="2566" max="2566" width="17.875" style="2" customWidth="1"/>
    <col min="2567" max="2567" width="19" style="2" customWidth="1"/>
    <col min="2568" max="2568" width="12.875" style="2" customWidth="1"/>
    <col min="2569" max="2569" width="11.875" style="2" customWidth="1"/>
    <col min="2570" max="2570" width="12.5" style="2" customWidth="1"/>
    <col min="2571" max="2572" width="16" style="2" customWidth="1"/>
    <col min="2573" max="2573" width="21" style="2" customWidth="1"/>
    <col min="2574" max="2574" width="23.625" style="2" customWidth="1"/>
    <col min="2575" max="2575" width="26.375" style="2" customWidth="1"/>
    <col min="2576" max="2576" width="29.375" style="2" customWidth="1"/>
    <col min="2577" max="2577" width="13" style="2" customWidth="1"/>
    <col min="2578" max="2596" width="8" style="2" customWidth="1"/>
    <col min="2597" max="2816" width="12.625" style="2"/>
    <col min="2817" max="2817" width="3.875" style="2" customWidth="1"/>
    <col min="2818" max="2818" width="52.5" style="2" customWidth="1"/>
    <col min="2819" max="2819" width="15.875" style="2" customWidth="1"/>
    <col min="2820" max="2820" width="11.875" style="2" customWidth="1"/>
    <col min="2821" max="2821" width="12.5" style="2" customWidth="1"/>
    <col min="2822" max="2822" width="17.875" style="2" customWidth="1"/>
    <col min="2823" max="2823" width="19" style="2" customWidth="1"/>
    <col min="2824" max="2824" width="12.875" style="2" customWidth="1"/>
    <col min="2825" max="2825" width="11.875" style="2" customWidth="1"/>
    <col min="2826" max="2826" width="12.5" style="2" customWidth="1"/>
    <col min="2827" max="2828" width="16" style="2" customWidth="1"/>
    <col min="2829" max="2829" width="21" style="2" customWidth="1"/>
    <col min="2830" max="2830" width="23.625" style="2" customWidth="1"/>
    <col min="2831" max="2831" width="26.375" style="2" customWidth="1"/>
    <col min="2832" max="2832" width="29.375" style="2" customWidth="1"/>
    <col min="2833" max="2833" width="13" style="2" customWidth="1"/>
    <col min="2834" max="2852" width="8" style="2" customWidth="1"/>
    <col min="2853" max="3072" width="12.625" style="2"/>
    <col min="3073" max="3073" width="3.875" style="2" customWidth="1"/>
    <col min="3074" max="3074" width="52.5" style="2" customWidth="1"/>
    <col min="3075" max="3075" width="15.875" style="2" customWidth="1"/>
    <col min="3076" max="3076" width="11.875" style="2" customWidth="1"/>
    <col min="3077" max="3077" width="12.5" style="2" customWidth="1"/>
    <col min="3078" max="3078" width="17.875" style="2" customWidth="1"/>
    <col min="3079" max="3079" width="19" style="2" customWidth="1"/>
    <col min="3080" max="3080" width="12.875" style="2" customWidth="1"/>
    <col min="3081" max="3081" width="11.875" style="2" customWidth="1"/>
    <col min="3082" max="3082" width="12.5" style="2" customWidth="1"/>
    <col min="3083" max="3084" width="16" style="2" customWidth="1"/>
    <col min="3085" max="3085" width="21" style="2" customWidth="1"/>
    <col min="3086" max="3086" width="23.625" style="2" customWidth="1"/>
    <col min="3087" max="3087" width="26.375" style="2" customWidth="1"/>
    <col min="3088" max="3088" width="29.375" style="2" customWidth="1"/>
    <col min="3089" max="3089" width="13" style="2" customWidth="1"/>
    <col min="3090" max="3108" width="8" style="2" customWidth="1"/>
    <col min="3109" max="3328" width="12.625" style="2"/>
    <col min="3329" max="3329" width="3.875" style="2" customWidth="1"/>
    <col min="3330" max="3330" width="52.5" style="2" customWidth="1"/>
    <col min="3331" max="3331" width="15.875" style="2" customWidth="1"/>
    <col min="3332" max="3332" width="11.875" style="2" customWidth="1"/>
    <col min="3333" max="3333" width="12.5" style="2" customWidth="1"/>
    <col min="3334" max="3334" width="17.875" style="2" customWidth="1"/>
    <col min="3335" max="3335" width="19" style="2" customWidth="1"/>
    <col min="3336" max="3336" width="12.875" style="2" customWidth="1"/>
    <col min="3337" max="3337" width="11.875" style="2" customWidth="1"/>
    <col min="3338" max="3338" width="12.5" style="2" customWidth="1"/>
    <col min="3339" max="3340" width="16" style="2" customWidth="1"/>
    <col min="3341" max="3341" width="21" style="2" customWidth="1"/>
    <col min="3342" max="3342" width="23.625" style="2" customWidth="1"/>
    <col min="3343" max="3343" width="26.375" style="2" customWidth="1"/>
    <col min="3344" max="3344" width="29.375" style="2" customWidth="1"/>
    <col min="3345" max="3345" width="13" style="2" customWidth="1"/>
    <col min="3346" max="3364" width="8" style="2" customWidth="1"/>
    <col min="3365" max="3584" width="12.625" style="2"/>
    <col min="3585" max="3585" width="3.875" style="2" customWidth="1"/>
    <col min="3586" max="3586" width="52.5" style="2" customWidth="1"/>
    <col min="3587" max="3587" width="15.875" style="2" customWidth="1"/>
    <col min="3588" max="3588" width="11.875" style="2" customWidth="1"/>
    <col min="3589" max="3589" width="12.5" style="2" customWidth="1"/>
    <col min="3590" max="3590" width="17.875" style="2" customWidth="1"/>
    <col min="3591" max="3591" width="19" style="2" customWidth="1"/>
    <col min="3592" max="3592" width="12.875" style="2" customWidth="1"/>
    <col min="3593" max="3593" width="11.875" style="2" customWidth="1"/>
    <col min="3594" max="3594" width="12.5" style="2" customWidth="1"/>
    <col min="3595" max="3596" width="16" style="2" customWidth="1"/>
    <col min="3597" max="3597" width="21" style="2" customWidth="1"/>
    <col min="3598" max="3598" width="23.625" style="2" customWidth="1"/>
    <col min="3599" max="3599" width="26.375" style="2" customWidth="1"/>
    <col min="3600" max="3600" width="29.375" style="2" customWidth="1"/>
    <col min="3601" max="3601" width="13" style="2" customWidth="1"/>
    <col min="3602" max="3620" width="8" style="2" customWidth="1"/>
    <col min="3621" max="3840" width="12.625" style="2"/>
    <col min="3841" max="3841" width="3.875" style="2" customWidth="1"/>
    <col min="3842" max="3842" width="52.5" style="2" customWidth="1"/>
    <col min="3843" max="3843" width="15.875" style="2" customWidth="1"/>
    <col min="3844" max="3844" width="11.875" style="2" customWidth="1"/>
    <col min="3845" max="3845" width="12.5" style="2" customWidth="1"/>
    <col min="3846" max="3846" width="17.875" style="2" customWidth="1"/>
    <col min="3847" max="3847" width="19" style="2" customWidth="1"/>
    <col min="3848" max="3848" width="12.875" style="2" customWidth="1"/>
    <col min="3849" max="3849" width="11.875" style="2" customWidth="1"/>
    <col min="3850" max="3850" width="12.5" style="2" customWidth="1"/>
    <col min="3851" max="3852" width="16" style="2" customWidth="1"/>
    <col min="3853" max="3853" width="21" style="2" customWidth="1"/>
    <col min="3854" max="3854" width="23.625" style="2" customWidth="1"/>
    <col min="3855" max="3855" width="26.375" style="2" customWidth="1"/>
    <col min="3856" max="3856" width="29.375" style="2" customWidth="1"/>
    <col min="3857" max="3857" width="13" style="2" customWidth="1"/>
    <col min="3858" max="3876" width="8" style="2" customWidth="1"/>
    <col min="3877" max="4096" width="12.625" style="2"/>
    <col min="4097" max="4097" width="3.875" style="2" customWidth="1"/>
    <col min="4098" max="4098" width="52.5" style="2" customWidth="1"/>
    <col min="4099" max="4099" width="15.875" style="2" customWidth="1"/>
    <col min="4100" max="4100" width="11.875" style="2" customWidth="1"/>
    <col min="4101" max="4101" width="12.5" style="2" customWidth="1"/>
    <col min="4102" max="4102" width="17.875" style="2" customWidth="1"/>
    <col min="4103" max="4103" width="19" style="2" customWidth="1"/>
    <col min="4104" max="4104" width="12.875" style="2" customWidth="1"/>
    <col min="4105" max="4105" width="11.875" style="2" customWidth="1"/>
    <col min="4106" max="4106" width="12.5" style="2" customWidth="1"/>
    <col min="4107" max="4108" width="16" style="2" customWidth="1"/>
    <col min="4109" max="4109" width="21" style="2" customWidth="1"/>
    <col min="4110" max="4110" width="23.625" style="2" customWidth="1"/>
    <col min="4111" max="4111" width="26.375" style="2" customWidth="1"/>
    <col min="4112" max="4112" width="29.375" style="2" customWidth="1"/>
    <col min="4113" max="4113" width="13" style="2" customWidth="1"/>
    <col min="4114" max="4132" width="8" style="2" customWidth="1"/>
    <col min="4133" max="4352" width="12.625" style="2"/>
    <col min="4353" max="4353" width="3.875" style="2" customWidth="1"/>
    <col min="4354" max="4354" width="52.5" style="2" customWidth="1"/>
    <col min="4355" max="4355" width="15.875" style="2" customWidth="1"/>
    <col min="4356" max="4356" width="11.875" style="2" customWidth="1"/>
    <col min="4357" max="4357" width="12.5" style="2" customWidth="1"/>
    <col min="4358" max="4358" width="17.875" style="2" customWidth="1"/>
    <col min="4359" max="4359" width="19" style="2" customWidth="1"/>
    <col min="4360" max="4360" width="12.875" style="2" customWidth="1"/>
    <col min="4361" max="4361" width="11.875" style="2" customWidth="1"/>
    <col min="4362" max="4362" width="12.5" style="2" customWidth="1"/>
    <col min="4363" max="4364" width="16" style="2" customWidth="1"/>
    <col min="4365" max="4365" width="21" style="2" customWidth="1"/>
    <col min="4366" max="4366" width="23.625" style="2" customWidth="1"/>
    <col min="4367" max="4367" width="26.375" style="2" customWidth="1"/>
    <col min="4368" max="4368" width="29.375" style="2" customWidth="1"/>
    <col min="4369" max="4369" width="13" style="2" customWidth="1"/>
    <col min="4370" max="4388" width="8" style="2" customWidth="1"/>
    <col min="4389" max="4608" width="12.625" style="2"/>
    <col min="4609" max="4609" width="3.875" style="2" customWidth="1"/>
    <col min="4610" max="4610" width="52.5" style="2" customWidth="1"/>
    <col min="4611" max="4611" width="15.875" style="2" customWidth="1"/>
    <col min="4612" max="4612" width="11.875" style="2" customWidth="1"/>
    <col min="4613" max="4613" width="12.5" style="2" customWidth="1"/>
    <col min="4614" max="4614" width="17.875" style="2" customWidth="1"/>
    <col min="4615" max="4615" width="19" style="2" customWidth="1"/>
    <col min="4616" max="4616" width="12.875" style="2" customWidth="1"/>
    <col min="4617" max="4617" width="11.875" style="2" customWidth="1"/>
    <col min="4618" max="4618" width="12.5" style="2" customWidth="1"/>
    <col min="4619" max="4620" width="16" style="2" customWidth="1"/>
    <col min="4621" max="4621" width="21" style="2" customWidth="1"/>
    <col min="4622" max="4622" width="23.625" style="2" customWidth="1"/>
    <col min="4623" max="4623" width="26.375" style="2" customWidth="1"/>
    <col min="4624" max="4624" width="29.375" style="2" customWidth="1"/>
    <col min="4625" max="4625" width="13" style="2" customWidth="1"/>
    <col min="4626" max="4644" width="8" style="2" customWidth="1"/>
    <col min="4645" max="4864" width="12.625" style="2"/>
    <col min="4865" max="4865" width="3.875" style="2" customWidth="1"/>
    <col min="4866" max="4866" width="52.5" style="2" customWidth="1"/>
    <col min="4867" max="4867" width="15.875" style="2" customWidth="1"/>
    <col min="4868" max="4868" width="11.875" style="2" customWidth="1"/>
    <col min="4869" max="4869" width="12.5" style="2" customWidth="1"/>
    <col min="4870" max="4870" width="17.875" style="2" customWidth="1"/>
    <col min="4871" max="4871" width="19" style="2" customWidth="1"/>
    <col min="4872" max="4872" width="12.875" style="2" customWidth="1"/>
    <col min="4873" max="4873" width="11.875" style="2" customWidth="1"/>
    <col min="4874" max="4874" width="12.5" style="2" customWidth="1"/>
    <col min="4875" max="4876" width="16" style="2" customWidth="1"/>
    <col min="4877" max="4877" width="21" style="2" customWidth="1"/>
    <col min="4878" max="4878" width="23.625" style="2" customWidth="1"/>
    <col min="4879" max="4879" width="26.375" style="2" customWidth="1"/>
    <col min="4880" max="4880" width="29.375" style="2" customWidth="1"/>
    <col min="4881" max="4881" width="13" style="2" customWidth="1"/>
    <col min="4882" max="4900" width="8" style="2" customWidth="1"/>
    <col min="4901" max="5120" width="12.625" style="2"/>
    <col min="5121" max="5121" width="3.875" style="2" customWidth="1"/>
    <col min="5122" max="5122" width="52.5" style="2" customWidth="1"/>
    <col min="5123" max="5123" width="15.875" style="2" customWidth="1"/>
    <col min="5124" max="5124" width="11.875" style="2" customWidth="1"/>
    <col min="5125" max="5125" width="12.5" style="2" customWidth="1"/>
    <col min="5126" max="5126" width="17.875" style="2" customWidth="1"/>
    <col min="5127" max="5127" width="19" style="2" customWidth="1"/>
    <col min="5128" max="5128" width="12.875" style="2" customWidth="1"/>
    <col min="5129" max="5129" width="11.875" style="2" customWidth="1"/>
    <col min="5130" max="5130" width="12.5" style="2" customWidth="1"/>
    <col min="5131" max="5132" width="16" style="2" customWidth="1"/>
    <col min="5133" max="5133" width="21" style="2" customWidth="1"/>
    <col min="5134" max="5134" width="23.625" style="2" customWidth="1"/>
    <col min="5135" max="5135" width="26.375" style="2" customWidth="1"/>
    <col min="5136" max="5136" width="29.375" style="2" customWidth="1"/>
    <col min="5137" max="5137" width="13" style="2" customWidth="1"/>
    <col min="5138" max="5156" width="8" style="2" customWidth="1"/>
    <col min="5157" max="5376" width="12.625" style="2"/>
    <col min="5377" max="5377" width="3.875" style="2" customWidth="1"/>
    <col min="5378" max="5378" width="52.5" style="2" customWidth="1"/>
    <col min="5379" max="5379" width="15.875" style="2" customWidth="1"/>
    <col min="5380" max="5380" width="11.875" style="2" customWidth="1"/>
    <col min="5381" max="5381" width="12.5" style="2" customWidth="1"/>
    <col min="5382" max="5382" width="17.875" style="2" customWidth="1"/>
    <col min="5383" max="5383" width="19" style="2" customWidth="1"/>
    <col min="5384" max="5384" width="12.875" style="2" customWidth="1"/>
    <col min="5385" max="5385" width="11.875" style="2" customWidth="1"/>
    <col min="5386" max="5386" width="12.5" style="2" customWidth="1"/>
    <col min="5387" max="5388" width="16" style="2" customWidth="1"/>
    <col min="5389" max="5389" width="21" style="2" customWidth="1"/>
    <col min="5390" max="5390" width="23.625" style="2" customWidth="1"/>
    <col min="5391" max="5391" width="26.375" style="2" customWidth="1"/>
    <col min="5392" max="5392" width="29.375" style="2" customWidth="1"/>
    <col min="5393" max="5393" width="13" style="2" customWidth="1"/>
    <col min="5394" max="5412" width="8" style="2" customWidth="1"/>
    <col min="5413" max="5632" width="12.625" style="2"/>
    <col min="5633" max="5633" width="3.875" style="2" customWidth="1"/>
    <col min="5634" max="5634" width="52.5" style="2" customWidth="1"/>
    <col min="5635" max="5635" width="15.875" style="2" customWidth="1"/>
    <col min="5636" max="5636" width="11.875" style="2" customWidth="1"/>
    <col min="5637" max="5637" width="12.5" style="2" customWidth="1"/>
    <col min="5638" max="5638" width="17.875" style="2" customWidth="1"/>
    <col min="5639" max="5639" width="19" style="2" customWidth="1"/>
    <col min="5640" max="5640" width="12.875" style="2" customWidth="1"/>
    <col min="5641" max="5641" width="11.875" style="2" customWidth="1"/>
    <col min="5642" max="5642" width="12.5" style="2" customWidth="1"/>
    <col min="5643" max="5644" width="16" style="2" customWidth="1"/>
    <col min="5645" max="5645" width="21" style="2" customWidth="1"/>
    <col min="5646" max="5646" width="23.625" style="2" customWidth="1"/>
    <col min="5647" max="5647" width="26.375" style="2" customWidth="1"/>
    <col min="5648" max="5648" width="29.375" style="2" customWidth="1"/>
    <col min="5649" max="5649" width="13" style="2" customWidth="1"/>
    <col min="5650" max="5668" width="8" style="2" customWidth="1"/>
    <col min="5669" max="5888" width="12.625" style="2"/>
    <col min="5889" max="5889" width="3.875" style="2" customWidth="1"/>
    <col min="5890" max="5890" width="52.5" style="2" customWidth="1"/>
    <col min="5891" max="5891" width="15.875" style="2" customWidth="1"/>
    <col min="5892" max="5892" width="11.875" style="2" customWidth="1"/>
    <col min="5893" max="5893" width="12.5" style="2" customWidth="1"/>
    <col min="5894" max="5894" width="17.875" style="2" customWidth="1"/>
    <col min="5895" max="5895" width="19" style="2" customWidth="1"/>
    <col min="5896" max="5896" width="12.875" style="2" customWidth="1"/>
    <col min="5897" max="5897" width="11.875" style="2" customWidth="1"/>
    <col min="5898" max="5898" width="12.5" style="2" customWidth="1"/>
    <col min="5899" max="5900" width="16" style="2" customWidth="1"/>
    <col min="5901" max="5901" width="21" style="2" customWidth="1"/>
    <col min="5902" max="5902" width="23.625" style="2" customWidth="1"/>
    <col min="5903" max="5903" width="26.375" style="2" customWidth="1"/>
    <col min="5904" max="5904" width="29.375" style="2" customWidth="1"/>
    <col min="5905" max="5905" width="13" style="2" customWidth="1"/>
    <col min="5906" max="5924" width="8" style="2" customWidth="1"/>
    <col min="5925" max="6144" width="12.625" style="2"/>
    <col min="6145" max="6145" width="3.875" style="2" customWidth="1"/>
    <col min="6146" max="6146" width="52.5" style="2" customWidth="1"/>
    <col min="6147" max="6147" width="15.875" style="2" customWidth="1"/>
    <col min="6148" max="6148" width="11.875" style="2" customWidth="1"/>
    <col min="6149" max="6149" width="12.5" style="2" customWidth="1"/>
    <col min="6150" max="6150" width="17.875" style="2" customWidth="1"/>
    <col min="6151" max="6151" width="19" style="2" customWidth="1"/>
    <col min="6152" max="6152" width="12.875" style="2" customWidth="1"/>
    <col min="6153" max="6153" width="11.875" style="2" customWidth="1"/>
    <col min="6154" max="6154" width="12.5" style="2" customWidth="1"/>
    <col min="6155" max="6156" width="16" style="2" customWidth="1"/>
    <col min="6157" max="6157" width="21" style="2" customWidth="1"/>
    <col min="6158" max="6158" width="23.625" style="2" customWidth="1"/>
    <col min="6159" max="6159" width="26.375" style="2" customWidth="1"/>
    <col min="6160" max="6160" width="29.375" style="2" customWidth="1"/>
    <col min="6161" max="6161" width="13" style="2" customWidth="1"/>
    <col min="6162" max="6180" width="8" style="2" customWidth="1"/>
    <col min="6181" max="6400" width="12.625" style="2"/>
    <col min="6401" max="6401" width="3.875" style="2" customWidth="1"/>
    <col min="6402" max="6402" width="52.5" style="2" customWidth="1"/>
    <col min="6403" max="6403" width="15.875" style="2" customWidth="1"/>
    <col min="6404" max="6404" width="11.875" style="2" customWidth="1"/>
    <col min="6405" max="6405" width="12.5" style="2" customWidth="1"/>
    <col min="6406" max="6406" width="17.875" style="2" customWidth="1"/>
    <col min="6407" max="6407" width="19" style="2" customWidth="1"/>
    <col min="6408" max="6408" width="12.875" style="2" customWidth="1"/>
    <col min="6409" max="6409" width="11.875" style="2" customWidth="1"/>
    <col min="6410" max="6410" width="12.5" style="2" customWidth="1"/>
    <col min="6411" max="6412" width="16" style="2" customWidth="1"/>
    <col min="6413" max="6413" width="21" style="2" customWidth="1"/>
    <col min="6414" max="6414" width="23.625" style="2" customWidth="1"/>
    <col min="6415" max="6415" width="26.375" style="2" customWidth="1"/>
    <col min="6416" max="6416" width="29.375" style="2" customWidth="1"/>
    <col min="6417" max="6417" width="13" style="2" customWidth="1"/>
    <col min="6418" max="6436" width="8" style="2" customWidth="1"/>
    <col min="6437" max="6656" width="12.625" style="2"/>
    <col min="6657" max="6657" width="3.875" style="2" customWidth="1"/>
    <col min="6658" max="6658" width="52.5" style="2" customWidth="1"/>
    <col min="6659" max="6659" width="15.875" style="2" customWidth="1"/>
    <col min="6660" max="6660" width="11.875" style="2" customWidth="1"/>
    <col min="6661" max="6661" width="12.5" style="2" customWidth="1"/>
    <col min="6662" max="6662" width="17.875" style="2" customWidth="1"/>
    <col min="6663" max="6663" width="19" style="2" customWidth="1"/>
    <col min="6664" max="6664" width="12.875" style="2" customWidth="1"/>
    <col min="6665" max="6665" width="11.875" style="2" customWidth="1"/>
    <col min="6666" max="6666" width="12.5" style="2" customWidth="1"/>
    <col min="6667" max="6668" width="16" style="2" customWidth="1"/>
    <col min="6669" max="6669" width="21" style="2" customWidth="1"/>
    <col min="6670" max="6670" width="23.625" style="2" customWidth="1"/>
    <col min="6671" max="6671" width="26.375" style="2" customWidth="1"/>
    <col min="6672" max="6672" width="29.375" style="2" customWidth="1"/>
    <col min="6673" max="6673" width="13" style="2" customWidth="1"/>
    <col min="6674" max="6692" width="8" style="2" customWidth="1"/>
    <col min="6693" max="6912" width="12.625" style="2"/>
    <col min="6913" max="6913" width="3.875" style="2" customWidth="1"/>
    <col min="6914" max="6914" width="52.5" style="2" customWidth="1"/>
    <col min="6915" max="6915" width="15.875" style="2" customWidth="1"/>
    <col min="6916" max="6916" width="11.875" style="2" customWidth="1"/>
    <col min="6917" max="6917" width="12.5" style="2" customWidth="1"/>
    <col min="6918" max="6918" width="17.875" style="2" customWidth="1"/>
    <col min="6919" max="6919" width="19" style="2" customWidth="1"/>
    <col min="6920" max="6920" width="12.875" style="2" customWidth="1"/>
    <col min="6921" max="6921" width="11.875" style="2" customWidth="1"/>
    <col min="6922" max="6922" width="12.5" style="2" customWidth="1"/>
    <col min="6923" max="6924" width="16" style="2" customWidth="1"/>
    <col min="6925" max="6925" width="21" style="2" customWidth="1"/>
    <col min="6926" max="6926" width="23.625" style="2" customWidth="1"/>
    <col min="6927" max="6927" width="26.375" style="2" customWidth="1"/>
    <col min="6928" max="6928" width="29.375" style="2" customWidth="1"/>
    <col min="6929" max="6929" width="13" style="2" customWidth="1"/>
    <col min="6930" max="6948" width="8" style="2" customWidth="1"/>
    <col min="6949" max="7168" width="12.625" style="2"/>
    <col min="7169" max="7169" width="3.875" style="2" customWidth="1"/>
    <col min="7170" max="7170" width="52.5" style="2" customWidth="1"/>
    <col min="7171" max="7171" width="15.875" style="2" customWidth="1"/>
    <col min="7172" max="7172" width="11.875" style="2" customWidth="1"/>
    <col min="7173" max="7173" width="12.5" style="2" customWidth="1"/>
    <col min="7174" max="7174" width="17.875" style="2" customWidth="1"/>
    <col min="7175" max="7175" width="19" style="2" customWidth="1"/>
    <col min="7176" max="7176" width="12.875" style="2" customWidth="1"/>
    <col min="7177" max="7177" width="11.875" style="2" customWidth="1"/>
    <col min="7178" max="7178" width="12.5" style="2" customWidth="1"/>
    <col min="7179" max="7180" width="16" style="2" customWidth="1"/>
    <col min="7181" max="7181" width="21" style="2" customWidth="1"/>
    <col min="7182" max="7182" width="23.625" style="2" customWidth="1"/>
    <col min="7183" max="7183" width="26.375" style="2" customWidth="1"/>
    <col min="7184" max="7184" width="29.375" style="2" customWidth="1"/>
    <col min="7185" max="7185" width="13" style="2" customWidth="1"/>
    <col min="7186" max="7204" width="8" style="2" customWidth="1"/>
    <col min="7205" max="7424" width="12.625" style="2"/>
    <col min="7425" max="7425" width="3.875" style="2" customWidth="1"/>
    <col min="7426" max="7426" width="52.5" style="2" customWidth="1"/>
    <col min="7427" max="7427" width="15.875" style="2" customWidth="1"/>
    <col min="7428" max="7428" width="11.875" style="2" customWidth="1"/>
    <col min="7429" max="7429" width="12.5" style="2" customWidth="1"/>
    <col min="7430" max="7430" width="17.875" style="2" customWidth="1"/>
    <col min="7431" max="7431" width="19" style="2" customWidth="1"/>
    <col min="7432" max="7432" width="12.875" style="2" customWidth="1"/>
    <col min="7433" max="7433" width="11.875" style="2" customWidth="1"/>
    <col min="7434" max="7434" width="12.5" style="2" customWidth="1"/>
    <col min="7435" max="7436" width="16" style="2" customWidth="1"/>
    <col min="7437" max="7437" width="21" style="2" customWidth="1"/>
    <col min="7438" max="7438" width="23.625" style="2" customWidth="1"/>
    <col min="7439" max="7439" width="26.375" style="2" customWidth="1"/>
    <col min="7440" max="7440" width="29.375" style="2" customWidth="1"/>
    <col min="7441" max="7441" width="13" style="2" customWidth="1"/>
    <col min="7442" max="7460" width="8" style="2" customWidth="1"/>
    <col min="7461" max="7680" width="12.625" style="2"/>
    <col min="7681" max="7681" width="3.875" style="2" customWidth="1"/>
    <col min="7682" max="7682" width="52.5" style="2" customWidth="1"/>
    <col min="7683" max="7683" width="15.875" style="2" customWidth="1"/>
    <col min="7684" max="7684" width="11.875" style="2" customWidth="1"/>
    <col min="7685" max="7685" width="12.5" style="2" customWidth="1"/>
    <col min="7686" max="7686" width="17.875" style="2" customWidth="1"/>
    <col min="7687" max="7687" width="19" style="2" customWidth="1"/>
    <col min="7688" max="7688" width="12.875" style="2" customWidth="1"/>
    <col min="7689" max="7689" width="11.875" style="2" customWidth="1"/>
    <col min="7690" max="7690" width="12.5" style="2" customWidth="1"/>
    <col min="7691" max="7692" width="16" style="2" customWidth="1"/>
    <col min="7693" max="7693" width="21" style="2" customWidth="1"/>
    <col min="7694" max="7694" width="23.625" style="2" customWidth="1"/>
    <col min="7695" max="7695" width="26.375" style="2" customWidth="1"/>
    <col min="7696" max="7696" width="29.375" style="2" customWidth="1"/>
    <col min="7697" max="7697" width="13" style="2" customWidth="1"/>
    <col min="7698" max="7716" width="8" style="2" customWidth="1"/>
    <col min="7717" max="7936" width="12.625" style="2"/>
    <col min="7937" max="7937" width="3.875" style="2" customWidth="1"/>
    <col min="7938" max="7938" width="52.5" style="2" customWidth="1"/>
    <col min="7939" max="7939" width="15.875" style="2" customWidth="1"/>
    <col min="7940" max="7940" width="11.875" style="2" customWidth="1"/>
    <col min="7941" max="7941" width="12.5" style="2" customWidth="1"/>
    <col min="7942" max="7942" width="17.875" style="2" customWidth="1"/>
    <col min="7943" max="7943" width="19" style="2" customWidth="1"/>
    <col min="7944" max="7944" width="12.875" style="2" customWidth="1"/>
    <col min="7945" max="7945" width="11.875" style="2" customWidth="1"/>
    <col min="7946" max="7946" width="12.5" style="2" customWidth="1"/>
    <col min="7947" max="7948" width="16" style="2" customWidth="1"/>
    <col min="7949" max="7949" width="21" style="2" customWidth="1"/>
    <col min="7950" max="7950" width="23.625" style="2" customWidth="1"/>
    <col min="7951" max="7951" width="26.375" style="2" customWidth="1"/>
    <col min="7952" max="7952" width="29.375" style="2" customWidth="1"/>
    <col min="7953" max="7953" width="13" style="2" customWidth="1"/>
    <col min="7954" max="7972" width="8" style="2" customWidth="1"/>
    <col min="7973" max="8192" width="12.625" style="2"/>
    <col min="8193" max="8193" width="3.875" style="2" customWidth="1"/>
    <col min="8194" max="8194" width="52.5" style="2" customWidth="1"/>
    <col min="8195" max="8195" width="15.875" style="2" customWidth="1"/>
    <col min="8196" max="8196" width="11.875" style="2" customWidth="1"/>
    <col min="8197" max="8197" width="12.5" style="2" customWidth="1"/>
    <col min="8198" max="8198" width="17.875" style="2" customWidth="1"/>
    <col min="8199" max="8199" width="19" style="2" customWidth="1"/>
    <col min="8200" max="8200" width="12.875" style="2" customWidth="1"/>
    <col min="8201" max="8201" width="11.875" style="2" customWidth="1"/>
    <col min="8202" max="8202" width="12.5" style="2" customWidth="1"/>
    <col min="8203" max="8204" width="16" style="2" customWidth="1"/>
    <col min="8205" max="8205" width="21" style="2" customWidth="1"/>
    <col min="8206" max="8206" width="23.625" style="2" customWidth="1"/>
    <col min="8207" max="8207" width="26.375" style="2" customWidth="1"/>
    <col min="8208" max="8208" width="29.375" style="2" customWidth="1"/>
    <col min="8209" max="8209" width="13" style="2" customWidth="1"/>
    <col min="8210" max="8228" width="8" style="2" customWidth="1"/>
    <col min="8229" max="8448" width="12.625" style="2"/>
    <col min="8449" max="8449" width="3.875" style="2" customWidth="1"/>
    <col min="8450" max="8450" width="52.5" style="2" customWidth="1"/>
    <col min="8451" max="8451" width="15.875" style="2" customWidth="1"/>
    <col min="8452" max="8452" width="11.875" style="2" customWidth="1"/>
    <col min="8453" max="8453" width="12.5" style="2" customWidth="1"/>
    <col min="8454" max="8454" width="17.875" style="2" customWidth="1"/>
    <col min="8455" max="8455" width="19" style="2" customWidth="1"/>
    <col min="8456" max="8456" width="12.875" style="2" customWidth="1"/>
    <col min="8457" max="8457" width="11.875" style="2" customWidth="1"/>
    <col min="8458" max="8458" width="12.5" style="2" customWidth="1"/>
    <col min="8459" max="8460" width="16" style="2" customWidth="1"/>
    <col min="8461" max="8461" width="21" style="2" customWidth="1"/>
    <col min="8462" max="8462" width="23.625" style="2" customWidth="1"/>
    <col min="8463" max="8463" width="26.375" style="2" customWidth="1"/>
    <col min="8464" max="8464" width="29.375" style="2" customWidth="1"/>
    <col min="8465" max="8465" width="13" style="2" customWidth="1"/>
    <col min="8466" max="8484" width="8" style="2" customWidth="1"/>
    <col min="8485" max="8704" width="12.625" style="2"/>
    <col min="8705" max="8705" width="3.875" style="2" customWidth="1"/>
    <col min="8706" max="8706" width="52.5" style="2" customWidth="1"/>
    <col min="8707" max="8707" width="15.875" style="2" customWidth="1"/>
    <col min="8708" max="8708" width="11.875" style="2" customWidth="1"/>
    <col min="8709" max="8709" width="12.5" style="2" customWidth="1"/>
    <col min="8710" max="8710" width="17.875" style="2" customWidth="1"/>
    <col min="8711" max="8711" width="19" style="2" customWidth="1"/>
    <col min="8712" max="8712" width="12.875" style="2" customWidth="1"/>
    <col min="8713" max="8713" width="11.875" style="2" customWidth="1"/>
    <col min="8714" max="8714" width="12.5" style="2" customWidth="1"/>
    <col min="8715" max="8716" width="16" style="2" customWidth="1"/>
    <col min="8717" max="8717" width="21" style="2" customWidth="1"/>
    <col min="8718" max="8718" width="23.625" style="2" customWidth="1"/>
    <col min="8719" max="8719" width="26.375" style="2" customWidth="1"/>
    <col min="8720" max="8720" width="29.375" style="2" customWidth="1"/>
    <col min="8721" max="8721" width="13" style="2" customWidth="1"/>
    <col min="8722" max="8740" width="8" style="2" customWidth="1"/>
    <col min="8741" max="8960" width="12.625" style="2"/>
    <col min="8961" max="8961" width="3.875" style="2" customWidth="1"/>
    <col min="8962" max="8962" width="52.5" style="2" customWidth="1"/>
    <col min="8963" max="8963" width="15.875" style="2" customWidth="1"/>
    <col min="8964" max="8964" width="11.875" style="2" customWidth="1"/>
    <col min="8965" max="8965" width="12.5" style="2" customWidth="1"/>
    <col min="8966" max="8966" width="17.875" style="2" customWidth="1"/>
    <col min="8967" max="8967" width="19" style="2" customWidth="1"/>
    <col min="8968" max="8968" width="12.875" style="2" customWidth="1"/>
    <col min="8969" max="8969" width="11.875" style="2" customWidth="1"/>
    <col min="8970" max="8970" width="12.5" style="2" customWidth="1"/>
    <col min="8971" max="8972" width="16" style="2" customWidth="1"/>
    <col min="8973" max="8973" width="21" style="2" customWidth="1"/>
    <col min="8974" max="8974" width="23.625" style="2" customWidth="1"/>
    <col min="8975" max="8975" width="26.375" style="2" customWidth="1"/>
    <col min="8976" max="8976" width="29.375" style="2" customWidth="1"/>
    <col min="8977" max="8977" width="13" style="2" customWidth="1"/>
    <col min="8978" max="8996" width="8" style="2" customWidth="1"/>
    <col min="8997" max="9216" width="12.625" style="2"/>
    <col min="9217" max="9217" width="3.875" style="2" customWidth="1"/>
    <col min="9218" max="9218" width="52.5" style="2" customWidth="1"/>
    <col min="9219" max="9219" width="15.875" style="2" customWidth="1"/>
    <col min="9220" max="9220" width="11.875" style="2" customWidth="1"/>
    <col min="9221" max="9221" width="12.5" style="2" customWidth="1"/>
    <col min="9222" max="9222" width="17.875" style="2" customWidth="1"/>
    <col min="9223" max="9223" width="19" style="2" customWidth="1"/>
    <col min="9224" max="9224" width="12.875" style="2" customWidth="1"/>
    <col min="9225" max="9225" width="11.875" style="2" customWidth="1"/>
    <col min="9226" max="9226" width="12.5" style="2" customWidth="1"/>
    <col min="9227" max="9228" width="16" style="2" customWidth="1"/>
    <col min="9229" max="9229" width="21" style="2" customWidth="1"/>
    <col min="9230" max="9230" width="23.625" style="2" customWidth="1"/>
    <col min="9231" max="9231" width="26.375" style="2" customWidth="1"/>
    <col min="9232" max="9232" width="29.375" style="2" customWidth="1"/>
    <col min="9233" max="9233" width="13" style="2" customWidth="1"/>
    <col min="9234" max="9252" width="8" style="2" customWidth="1"/>
    <col min="9253" max="9472" width="12.625" style="2"/>
    <col min="9473" max="9473" width="3.875" style="2" customWidth="1"/>
    <col min="9474" max="9474" width="52.5" style="2" customWidth="1"/>
    <col min="9475" max="9475" width="15.875" style="2" customWidth="1"/>
    <col min="9476" max="9476" width="11.875" style="2" customWidth="1"/>
    <col min="9477" max="9477" width="12.5" style="2" customWidth="1"/>
    <col min="9478" max="9478" width="17.875" style="2" customWidth="1"/>
    <col min="9479" max="9479" width="19" style="2" customWidth="1"/>
    <col min="9480" max="9480" width="12.875" style="2" customWidth="1"/>
    <col min="9481" max="9481" width="11.875" style="2" customWidth="1"/>
    <col min="9482" max="9482" width="12.5" style="2" customWidth="1"/>
    <col min="9483" max="9484" width="16" style="2" customWidth="1"/>
    <col min="9485" max="9485" width="21" style="2" customWidth="1"/>
    <col min="9486" max="9486" width="23.625" style="2" customWidth="1"/>
    <col min="9487" max="9487" width="26.375" style="2" customWidth="1"/>
    <col min="9488" max="9488" width="29.375" style="2" customWidth="1"/>
    <col min="9489" max="9489" width="13" style="2" customWidth="1"/>
    <col min="9490" max="9508" width="8" style="2" customWidth="1"/>
    <col min="9509" max="9728" width="12.625" style="2"/>
    <col min="9729" max="9729" width="3.875" style="2" customWidth="1"/>
    <col min="9730" max="9730" width="52.5" style="2" customWidth="1"/>
    <col min="9731" max="9731" width="15.875" style="2" customWidth="1"/>
    <col min="9732" max="9732" width="11.875" style="2" customWidth="1"/>
    <col min="9733" max="9733" width="12.5" style="2" customWidth="1"/>
    <col min="9734" max="9734" width="17.875" style="2" customWidth="1"/>
    <col min="9735" max="9735" width="19" style="2" customWidth="1"/>
    <col min="9736" max="9736" width="12.875" style="2" customWidth="1"/>
    <col min="9737" max="9737" width="11.875" style="2" customWidth="1"/>
    <col min="9738" max="9738" width="12.5" style="2" customWidth="1"/>
    <col min="9739" max="9740" width="16" style="2" customWidth="1"/>
    <col min="9741" max="9741" width="21" style="2" customWidth="1"/>
    <col min="9742" max="9742" width="23.625" style="2" customWidth="1"/>
    <col min="9743" max="9743" width="26.375" style="2" customWidth="1"/>
    <col min="9744" max="9744" width="29.375" style="2" customWidth="1"/>
    <col min="9745" max="9745" width="13" style="2" customWidth="1"/>
    <col min="9746" max="9764" width="8" style="2" customWidth="1"/>
    <col min="9765" max="9984" width="12.625" style="2"/>
    <col min="9985" max="9985" width="3.875" style="2" customWidth="1"/>
    <col min="9986" max="9986" width="52.5" style="2" customWidth="1"/>
    <col min="9987" max="9987" width="15.875" style="2" customWidth="1"/>
    <col min="9988" max="9988" width="11.875" style="2" customWidth="1"/>
    <col min="9989" max="9989" width="12.5" style="2" customWidth="1"/>
    <col min="9990" max="9990" width="17.875" style="2" customWidth="1"/>
    <col min="9991" max="9991" width="19" style="2" customWidth="1"/>
    <col min="9992" max="9992" width="12.875" style="2" customWidth="1"/>
    <col min="9993" max="9993" width="11.875" style="2" customWidth="1"/>
    <col min="9994" max="9994" width="12.5" style="2" customWidth="1"/>
    <col min="9995" max="9996" width="16" style="2" customWidth="1"/>
    <col min="9997" max="9997" width="21" style="2" customWidth="1"/>
    <col min="9998" max="9998" width="23.625" style="2" customWidth="1"/>
    <col min="9999" max="9999" width="26.375" style="2" customWidth="1"/>
    <col min="10000" max="10000" width="29.375" style="2" customWidth="1"/>
    <col min="10001" max="10001" width="13" style="2" customWidth="1"/>
    <col min="10002" max="10020" width="8" style="2" customWidth="1"/>
    <col min="10021" max="10240" width="12.625" style="2"/>
    <col min="10241" max="10241" width="3.875" style="2" customWidth="1"/>
    <col min="10242" max="10242" width="52.5" style="2" customWidth="1"/>
    <col min="10243" max="10243" width="15.875" style="2" customWidth="1"/>
    <col min="10244" max="10244" width="11.875" style="2" customWidth="1"/>
    <col min="10245" max="10245" width="12.5" style="2" customWidth="1"/>
    <col min="10246" max="10246" width="17.875" style="2" customWidth="1"/>
    <col min="10247" max="10247" width="19" style="2" customWidth="1"/>
    <col min="10248" max="10248" width="12.875" style="2" customWidth="1"/>
    <col min="10249" max="10249" width="11.875" style="2" customWidth="1"/>
    <col min="10250" max="10250" width="12.5" style="2" customWidth="1"/>
    <col min="10251" max="10252" width="16" style="2" customWidth="1"/>
    <col min="10253" max="10253" width="21" style="2" customWidth="1"/>
    <col min="10254" max="10254" width="23.625" style="2" customWidth="1"/>
    <col min="10255" max="10255" width="26.375" style="2" customWidth="1"/>
    <col min="10256" max="10256" width="29.375" style="2" customWidth="1"/>
    <col min="10257" max="10257" width="13" style="2" customWidth="1"/>
    <col min="10258" max="10276" width="8" style="2" customWidth="1"/>
    <col min="10277" max="10496" width="12.625" style="2"/>
    <col min="10497" max="10497" width="3.875" style="2" customWidth="1"/>
    <col min="10498" max="10498" width="52.5" style="2" customWidth="1"/>
    <col min="10499" max="10499" width="15.875" style="2" customWidth="1"/>
    <col min="10500" max="10500" width="11.875" style="2" customWidth="1"/>
    <col min="10501" max="10501" width="12.5" style="2" customWidth="1"/>
    <col min="10502" max="10502" width="17.875" style="2" customWidth="1"/>
    <col min="10503" max="10503" width="19" style="2" customWidth="1"/>
    <col min="10504" max="10504" width="12.875" style="2" customWidth="1"/>
    <col min="10505" max="10505" width="11.875" style="2" customWidth="1"/>
    <col min="10506" max="10506" width="12.5" style="2" customWidth="1"/>
    <col min="10507" max="10508" width="16" style="2" customWidth="1"/>
    <col min="10509" max="10509" width="21" style="2" customWidth="1"/>
    <col min="10510" max="10510" width="23.625" style="2" customWidth="1"/>
    <col min="10511" max="10511" width="26.375" style="2" customWidth="1"/>
    <col min="10512" max="10512" width="29.375" style="2" customWidth="1"/>
    <col min="10513" max="10513" width="13" style="2" customWidth="1"/>
    <col min="10514" max="10532" width="8" style="2" customWidth="1"/>
    <col min="10533" max="10752" width="12.625" style="2"/>
    <col min="10753" max="10753" width="3.875" style="2" customWidth="1"/>
    <col min="10754" max="10754" width="52.5" style="2" customWidth="1"/>
    <col min="10755" max="10755" width="15.875" style="2" customWidth="1"/>
    <col min="10756" max="10756" width="11.875" style="2" customWidth="1"/>
    <col min="10757" max="10757" width="12.5" style="2" customWidth="1"/>
    <col min="10758" max="10758" width="17.875" style="2" customWidth="1"/>
    <col min="10759" max="10759" width="19" style="2" customWidth="1"/>
    <col min="10760" max="10760" width="12.875" style="2" customWidth="1"/>
    <col min="10761" max="10761" width="11.875" style="2" customWidth="1"/>
    <col min="10762" max="10762" width="12.5" style="2" customWidth="1"/>
    <col min="10763" max="10764" width="16" style="2" customWidth="1"/>
    <col min="10765" max="10765" width="21" style="2" customWidth="1"/>
    <col min="10766" max="10766" width="23.625" style="2" customWidth="1"/>
    <col min="10767" max="10767" width="26.375" style="2" customWidth="1"/>
    <col min="10768" max="10768" width="29.375" style="2" customWidth="1"/>
    <col min="10769" max="10769" width="13" style="2" customWidth="1"/>
    <col min="10770" max="10788" width="8" style="2" customWidth="1"/>
    <col min="10789" max="11008" width="12.625" style="2"/>
    <col min="11009" max="11009" width="3.875" style="2" customWidth="1"/>
    <col min="11010" max="11010" width="52.5" style="2" customWidth="1"/>
    <col min="11011" max="11011" width="15.875" style="2" customWidth="1"/>
    <col min="11012" max="11012" width="11.875" style="2" customWidth="1"/>
    <col min="11013" max="11013" width="12.5" style="2" customWidth="1"/>
    <col min="11014" max="11014" width="17.875" style="2" customWidth="1"/>
    <col min="11015" max="11015" width="19" style="2" customWidth="1"/>
    <col min="11016" max="11016" width="12.875" style="2" customWidth="1"/>
    <col min="11017" max="11017" width="11.875" style="2" customWidth="1"/>
    <col min="11018" max="11018" width="12.5" style="2" customWidth="1"/>
    <col min="11019" max="11020" width="16" style="2" customWidth="1"/>
    <col min="11021" max="11021" width="21" style="2" customWidth="1"/>
    <col min="11022" max="11022" width="23.625" style="2" customWidth="1"/>
    <col min="11023" max="11023" width="26.375" style="2" customWidth="1"/>
    <col min="11024" max="11024" width="29.375" style="2" customWidth="1"/>
    <col min="11025" max="11025" width="13" style="2" customWidth="1"/>
    <col min="11026" max="11044" width="8" style="2" customWidth="1"/>
    <col min="11045" max="11264" width="12.625" style="2"/>
    <col min="11265" max="11265" width="3.875" style="2" customWidth="1"/>
    <col min="11266" max="11266" width="52.5" style="2" customWidth="1"/>
    <col min="11267" max="11267" width="15.875" style="2" customWidth="1"/>
    <col min="11268" max="11268" width="11.875" style="2" customWidth="1"/>
    <col min="11269" max="11269" width="12.5" style="2" customWidth="1"/>
    <col min="11270" max="11270" width="17.875" style="2" customWidth="1"/>
    <col min="11271" max="11271" width="19" style="2" customWidth="1"/>
    <col min="11272" max="11272" width="12.875" style="2" customWidth="1"/>
    <col min="11273" max="11273" width="11.875" style="2" customWidth="1"/>
    <col min="11274" max="11274" width="12.5" style="2" customWidth="1"/>
    <col min="11275" max="11276" width="16" style="2" customWidth="1"/>
    <col min="11277" max="11277" width="21" style="2" customWidth="1"/>
    <col min="11278" max="11278" width="23.625" style="2" customWidth="1"/>
    <col min="11279" max="11279" width="26.375" style="2" customWidth="1"/>
    <col min="11280" max="11280" width="29.375" style="2" customWidth="1"/>
    <col min="11281" max="11281" width="13" style="2" customWidth="1"/>
    <col min="11282" max="11300" width="8" style="2" customWidth="1"/>
    <col min="11301" max="11520" width="12.625" style="2"/>
    <col min="11521" max="11521" width="3.875" style="2" customWidth="1"/>
    <col min="11522" max="11522" width="52.5" style="2" customWidth="1"/>
    <col min="11523" max="11523" width="15.875" style="2" customWidth="1"/>
    <col min="11524" max="11524" width="11.875" style="2" customWidth="1"/>
    <col min="11525" max="11525" width="12.5" style="2" customWidth="1"/>
    <col min="11526" max="11526" width="17.875" style="2" customWidth="1"/>
    <col min="11527" max="11527" width="19" style="2" customWidth="1"/>
    <col min="11528" max="11528" width="12.875" style="2" customWidth="1"/>
    <col min="11529" max="11529" width="11.875" style="2" customWidth="1"/>
    <col min="11530" max="11530" width="12.5" style="2" customWidth="1"/>
    <col min="11531" max="11532" width="16" style="2" customWidth="1"/>
    <col min="11533" max="11533" width="21" style="2" customWidth="1"/>
    <col min="11534" max="11534" width="23.625" style="2" customWidth="1"/>
    <col min="11535" max="11535" width="26.375" style="2" customWidth="1"/>
    <col min="11536" max="11536" width="29.375" style="2" customWidth="1"/>
    <col min="11537" max="11537" width="13" style="2" customWidth="1"/>
    <col min="11538" max="11556" width="8" style="2" customWidth="1"/>
    <col min="11557" max="11776" width="12.625" style="2"/>
    <col min="11777" max="11777" width="3.875" style="2" customWidth="1"/>
    <col min="11778" max="11778" width="52.5" style="2" customWidth="1"/>
    <col min="11779" max="11779" width="15.875" style="2" customWidth="1"/>
    <col min="11780" max="11780" width="11.875" style="2" customWidth="1"/>
    <col min="11781" max="11781" width="12.5" style="2" customWidth="1"/>
    <col min="11782" max="11782" width="17.875" style="2" customWidth="1"/>
    <col min="11783" max="11783" width="19" style="2" customWidth="1"/>
    <col min="11784" max="11784" width="12.875" style="2" customWidth="1"/>
    <col min="11785" max="11785" width="11.875" style="2" customWidth="1"/>
    <col min="11786" max="11786" width="12.5" style="2" customWidth="1"/>
    <col min="11787" max="11788" width="16" style="2" customWidth="1"/>
    <col min="11789" max="11789" width="21" style="2" customWidth="1"/>
    <col min="11790" max="11790" width="23.625" style="2" customWidth="1"/>
    <col min="11791" max="11791" width="26.375" style="2" customWidth="1"/>
    <col min="11792" max="11792" width="29.375" style="2" customWidth="1"/>
    <col min="11793" max="11793" width="13" style="2" customWidth="1"/>
    <col min="11794" max="11812" width="8" style="2" customWidth="1"/>
    <col min="11813" max="12032" width="12.625" style="2"/>
    <col min="12033" max="12033" width="3.875" style="2" customWidth="1"/>
    <col min="12034" max="12034" width="52.5" style="2" customWidth="1"/>
    <col min="12035" max="12035" width="15.875" style="2" customWidth="1"/>
    <col min="12036" max="12036" width="11.875" style="2" customWidth="1"/>
    <col min="12037" max="12037" width="12.5" style="2" customWidth="1"/>
    <col min="12038" max="12038" width="17.875" style="2" customWidth="1"/>
    <col min="12039" max="12039" width="19" style="2" customWidth="1"/>
    <col min="12040" max="12040" width="12.875" style="2" customWidth="1"/>
    <col min="12041" max="12041" width="11.875" style="2" customWidth="1"/>
    <col min="12042" max="12042" width="12.5" style="2" customWidth="1"/>
    <col min="12043" max="12044" width="16" style="2" customWidth="1"/>
    <col min="12045" max="12045" width="21" style="2" customWidth="1"/>
    <col min="12046" max="12046" width="23.625" style="2" customWidth="1"/>
    <col min="12047" max="12047" width="26.375" style="2" customWidth="1"/>
    <col min="12048" max="12048" width="29.375" style="2" customWidth="1"/>
    <col min="12049" max="12049" width="13" style="2" customWidth="1"/>
    <col min="12050" max="12068" width="8" style="2" customWidth="1"/>
    <col min="12069" max="12288" width="12.625" style="2"/>
    <col min="12289" max="12289" width="3.875" style="2" customWidth="1"/>
    <col min="12290" max="12290" width="52.5" style="2" customWidth="1"/>
    <col min="12291" max="12291" width="15.875" style="2" customWidth="1"/>
    <col min="12292" max="12292" width="11.875" style="2" customWidth="1"/>
    <col min="12293" max="12293" width="12.5" style="2" customWidth="1"/>
    <col min="12294" max="12294" width="17.875" style="2" customWidth="1"/>
    <col min="12295" max="12295" width="19" style="2" customWidth="1"/>
    <col min="12296" max="12296" width="12.875" style="2" customWidth="1"/>
    <col min="12297" max="12297" width="11.875" style="2" customWidth="1"/>
    <col min="12298" max="12298" width="12.5" style="2" customWidth="1"/>
    <col min="12299" max="12300" width="16" style="2" customWidth="1"/>
    <col min="12301" max="12301" width="21" style="2" customWidth="1"/>
    <col min="12302" max="12302" width="23.625" style="2" customWidth="1"/>
    <col min="12303" max="12303" width="26.375" style="2" customWidth="1"/>
    <col min="12304" max="12304" width="29.375" style="2" customWidth="1"/>
    <col min="12305" max="12305" width="13" style="2" customWidth="1"/>
    <col min="12306" max="12324" width="8" style="2" customWidth="1"/>
    <col min="12325" max="12544" width="12.625" style="2"/>
    <col min="12545" max="12545" width="3.875" style="2" customWidth="1"/>
    <col min="12546" max="12546" width="52.5" style="2" customWidth="1"/>
    <col min="12547" max="12547" width="15.875" style="2" customWidth="1"/>
    <col min="12548" max="12548" width="11.875" style="2" customWidth="1"/>
    <col min="12549" max="12549" width="12.5" style="2" customWidth="1"/>
    <col min="12550" max="12550" width="17.875" style="2" customWidth="1"/>
    <col min="12551" max="12551" width="19" style="2" customWidth="1"/>
    <col min="12552" max="12552" width="12.875" style="2" customWidth="1"/>
    <col min="12553" max="12553" width="11.875" style="2" customWidth="1"/>
    <col min="12554" max="12554" width="12.5" style="2" customWidth="1"/>
    <col min="12555" max="12556" width="16" style="2" customWidth="1"/>
    <col min="12557" max="12557" width="21" style="2" customWidth="1"/>
    <col min="12558" max="12558" width="23.625" style="2" customWidth="1"/>
    <col min="12559" max="12559" width="26.375" style="2" customWidth="1"/>
    <col min="12560" max="12560" width="29.375" style="2" customWidth="1"/>
    <col min="12561" max="12561" width="13" style="2" customWidth="1"/>
    <col min="12562" max="12580" width="8" style="2" customWidth="1"/>
    <col min="12581" max="12800" width="12.625" style="2"/>
    <col min="12801" max="12801" width="3.875" style="2" customWidth="1"/>
    <col min="12802" max="12802" width="52.5" style="2" customWidth="1"/>
    <col min="12803" max="12803" width="15.875" style="2" customWidth="1"/>
    <col min="12804" max="12804" width="11.875" style="2" customWidth="1"/>
    <col min="12805" max="12805" width="12.5" style="2" customWidth="1"/>
    <col min="12806" max="12806" width="17.875" style="2" customWidth="1"/>
    <col min="12807" max="12807" width="19" style="2" customWidth="1"/>
    <col min="12808" max="12808" width="12.875" style="2" customWidth="1"/>
    <col min="12809" max="12809" width="11.875" style="2" customWidth="1"/>
    <col min="12810" max="12810" width="12.5" style="2" customWidth="1"/>
    <col min="12811" max="12812" width="16" style="2" customWidth="1"/>
    <col min="12813" max="12813" width="21" style="2" customWidth="1"/>
    <col min="12814" max="12814" width="23.625" style="2" customWidth="1"/>
    <col min="12815" max="12815" width="26.375" style="2" customWidth="1"/>
    <col min="12816" max="12816" width="29.375" style="2" customWidth="1"/>
    <col min="12817" max="12817" width="13" style="2" customWidth="1"/>
    <col min="12818" max="12836" width="8" style="2" customWidth="1"/>
    <col min="12837" max="13056" width="12.625" style="2"/>
    <col min="13057" max="13057" width="3.875" style="2" customWidth="1"/>
    <col min="13058" max="13058" width="52.5" style="2" customWidth="1"/>
    <col min="13059" max="13059" width="15.875" style="2" customWidth="1"/>
    <col min="13060" max="13060" width="11.875" style="2" customWidth="1"/>
    <col min="13061" max="13061" width="12.5" style="2" customWidth="1"/>
    <col min="13062" max="13062" width="17.875" style="2" customWidth="1"/>
    <col min="13063" max="13063" width="19" style="2" customWidth="1"/>
    <col min="13064" max="13064" width="12.875" style="2" customWidth="1"/>
    <col min="13065" max="13065" width="11.875" style="2" customWidth="1"/>
    <col min="13066" max="13066" width="12.5" style="2" customWidth="1"/>
    <col min="13067" max="13068" width="16" style="2" customWidth="1"/>
    <col min="13069" max="13069" width="21" style="2" customWidth="1"/>
    <col min="13070" max="13070" width="23.625" style="2" customWidth="1"/>
    <col min="13071" max="13071" width="26.375" style="2" customWidth="1"/>
    <col min="13072" max="13072" width="29.375" style="2" customWidth="1"/>
    <col min="13073" max="13073" width="13" style="2" customWidth="1"/>
    <col min="13074" max="13092" width="8" style="2" customWidth="1"/>
    <col min="13093" max="13312" width="12.625" style="2"/>
    <col min="13313" max="13313" width="3.875" style="2" customWidth="1"/>
    <col min="13314" max="13314" width="52.5" style="2" customWidth="1"/>
    <col min="13315" max="13315" width="15.875" style="2" customWidth="1"/>
    <col min="13316" max="13316" width="11.875" style="2" customWidth="1"/>
    <col min="13317" max="13317" width="12.5" style="2" customWidth="1"/>
    <col min="13318" max="13318" width="17.875" style="2" customWidth="1"/>
    <col min="13319" max="13319" width="19" style="2" customWidth="1"/>
    <col min="13320" max="13320" width="12.875" style="2" customWidth="1"/>
    <col min="13321" max="13321" width="11.875" style="2" customWidth="1"/>
    <col min="13322" max="13322" width="12.5" style="2" customWidth="1"/>
    <col min="13323" max="13324" width="16" style="2" customWidth="1"/>
    <col min="13325" max="13325" width="21" style="2" customWidth="1"/>
    <col min="13326" max="13326" width="23.625" style="2" customWidth="1"/>
    <col min="13327" max="13327" width="26.375" style="2" customWidth="1"/>
    <col min="13328" max="13328" width="29.375" style="2" customWidth="1"/>
    <col min="13329" max="13329" width="13" style="2" customWidth="1"/>
    <col min="13330" max="13348" width="8" style="2" customWidth="1"/>
    <col min="13349" max="13568" width="12.625" style="2"/>
    <col min="13569" max="13569" width="3.875" style="2" customWidth="1"/>
    <col min="13570" max="13570" width="52.5" style="2" customWidth="1"/>
    <col min="13571" max="13571" width="15.875" style="2" customWidth="1"/>
    <col min="13572" max="13572" width="11.875" style="2" customWidth="1"/>
    <col min="13573" max="13573" width="12.5" style="2" customWidth="1"/>
    <col min="13574" max="13574" width="17.875" style="2" customWidth="1"/>
    <col min="13575" max="13575" width="19" style="2" customWidth="1"/>
    <col min="13576" max="13576" width="12.875" style="2" customWidth="1"/>
    <col min="13577" max="13577" width="11.875" style="2" customWidth="1"/>
    <col min="13578" max="13578" width="12.5" style="2" customWidth="1"/>
    <col min="13579" max="13580" width="16" style="2" customWidth="1"/>
    <col min="13581" max="13581" width="21" style="2" customWidth="1"/>
    <col min="13582" max="13582" width="23.625" style="2" customWidth="1"/>
    <col min="13583" max="13583" width="26.375" style="2" customWidth="1"/>
    <col min="13584" max="13584" width="29.375" style="2" customWidth="1"/>
    <col min="13585" max="13585" width="13" style="2" customWidth="1"/>
    <col min="13586" max="13604" width="8" style="2" customWidth="1"/>
    <col min="13605" max="13824" width="12.625" style="2"/>
    <col min="13825" max="13825" width="3.875" style="2" customWidth="1"/>
    <col min="13826" max="13826" width="52.5" style="2" customWidth="1"/>
    <col min="13827" max="13827" width="15.875" style="2" customWidth="1"/>
    <col min="13828" max="13828" width="11.875" style="2" customWidth="1"/>
    <col min="13829" max="13829" width="12.5" style="2" customWidth="1"/>
    <col min="13830" max="13830" width="17.875" style="2" customWidth="1"/>
    <col min="13831" max="13831" width="19" style="2" customWidth="1"/>
    <col min="13832" max="13832" width="12.875" style="2" customWidth="1"/>
    <col min="13833" max="13833" width="11.875" style="2" customWidth="1"/>
    <col min="13834" max="13834" width="12.5" style="2" customWidth="1"/>
    <col min="13835" max="13836" width="16" style="2" customWidth="1"/>
    <col min="13837" max="13837" width="21" style="2" customWidth="1"/>
    <col min="13838" max="13838" width="23.625" style="2" customWidth="1"/>
    <col min="13839" max="13839" width="26.375" style="2" customWidth="1"/>
    <col min="13840" max="13840" width="29.375" style="2" customWidth="1"/>
    <col min="13841" max="13841" width="13" style="2" customWidth="1"/>
    <col min="13842" max="13860" width="8" style="2" customWidth="1"/>
    <col min="13861" max="14080" width="12.625" style="2"/>
    <col min="14081" max="14081" width="3.875" style="2" customWidth="1"/>
    <col min="14082" max="14082" width="52.5" style="2" customWidth="1"/>
    <col min="14083" max="14083" width="15.875" style="2" customWidth="1"/>
    <col min="14084" max="14084" width="11.875" style="2" customWidth="1"/>
    <col min="14085" max="14085" width="12.5" style="2" customWidth="1"/>
    <col min="14086" max="14086" width="17.875" style="2" customWidth="1"/>
    <col min="14087" max="14087" width="19" style="2" customWidth="1"/>
    <col min="14088" max="14088" width="12.875" style="2" customWidth="1"/>
    <col min="14089" max="14089" width="11.875" style="2" customWidth="1"/>
    <col min="14090" max="14090" width="12.5" style="2" customWidth="1"/>
    <col min="14091" max="14092" width="16" style="2" customWidth="1"/>
    <col min="14093" max="14093" width="21" style="2" customWidth="1"/>
    <col min="14094" max="14094" width="23.625" style="2" customWidth="1"/>
    <col min="14095" max="14095" width="26.375" style="2" customWidth="1"/>
    <col min="14096" max="14096" width="29.375" style="2" customWidth="1"/>
    <col min="14097" max="14097" width="13" style="2" customWidth="1"/>
    <col min="14098" max="14116" width="8" style="2" customWidth="1"/>
    <col min="14117" max="14336" width="12.625" style="2"/>
    <col min="14337" max="14337" width="3.875" style="2" customWidth="1"/>
    <col min="14338" max="14338" width="52.5" style="2" customWidth="1"/>
    <col min="14339" max="14339" width="15.875" style="2" customWidth="1"/>
    <col min="14340" max="14340" width="11.875" style="2" customWidth="1"/>
    <col min="14341" max="14341" width="12.5" style="2" customWidth="1"/>
    <col min="14342" max="14342" width="17.875" style="2" customWidth="1"/>
    <col min="14343" max="14343" width="19" style="2" customWidth="1"/>
    <col min="14344" max="14344" width="12.875" style="2" customWidth="1"/>
    <col min="14345" max="14345" width="11.875" style="2" customWidth="1"/>
    <col min="14346" max="14346" width="12.5" style="2" customWidth="1"/>
    <col min="14347" max="14348" width="16" style="2" customWidth="1"/>
    <col min="14349" max="14349" width="21" style="2" customWidth="1"/>
    <col min="14350" max="14350" width="23.625" style="2" customWidth="1"/>
    <col min="14351" max="14351" width="26.375" style="2" customWidth="1"/>
    <col min="14352" max="14352" width="29.375" style="2" customWidth="1"/>
    <col min="14353" max="14353" width="13" style="2" customWidth="1"/>
    <col min="14354" max="14372" width="8" style="2" customWidth="1"/>
    <col min="14373" max="14592" width="12.625" style="2"/>
    <col min="14593" max="14593" width="3.875" style="2" customWidth="1"/>
    <col min="14594" max="14594" width="52.5" style="2" customWidth="1"/>
    <col min="14595" max="14595" width="15.875" style="2" customWidth="1"/>
    <col min="14596" max="14596" width="11.875" style="2" customWidth="1"/>
    <col min="14597" max="14597" width="12.5" style="2" customWidth="1"/>
    <col min="14598" max="14598" width="17.875" style="2" customWidth="1"/>
    <col min="14599" max="14599" width="19" style="2" customWidth="1"/>
    <col min="14600" max="14600" width="12.875" style="2" customWidth="1"/>
    <col min="14601" max="14601" width="11.875" style="2" customWidth="1"/>
    <col min="14602" max="14602" width="12.5" style="2" customWidth="1"/>
    <col min="14603" max="14604" width="16" style="2" customWidth="1"/>
    <col min="14605" max="14605" width="21" style="2" customWidth="1"/>
    <col min="14606" max="14606" width="23.625" style="2" customWidth="1"/>
    <col min="14607" max="14607" width="26.375" style="2" customWidth="1"/>
    <col min="14608" max="14608" width="29.375" style="2" customWidth="1"/>
    <col min="14609" max="14609" width="13" style="2" customWidth="1"/>
    <col min="14610" max="14628" width="8" style="2" customWidth="1"/>
    <col min="14629" max="14848" width="12.625" style="2"/>
    <col min="14849" max="14849" width="3.875" style="2" customWidth="1"/>
    <col min="14850" max="14850" width="52.5" style="2" customWidth="1"/>
    <col min="14851" max="14851" width="15.875" style="2" customWidth="1"/>
    <col min="14852" max="14852" width="11.875" style="2" customWidth="1"/>
    <col min="14853" max="14853" width="12.5" style="2" customWidth="1"/>
    <col min="14854" max="14854" width="17.875" style="2" customWidth="1"/>
    <col min="14855" max="14855" width="19" style="2" customWidth="1"/>
    <col min="14856" max="14856" width="12.875" style="2" customWidth="1"/>
    <col min="14857" max="14857" width="11.875" style="2" customWidth="1"/>
    <col min="14858" max="14858" width="12.5" style="2" customWidth="1"/>
    <col min="14859" max="14860" width="16" style="2" customWidth="1"/>
    <col min="14861" max="14861" width="21" style="2" customWidth="1"/>
    <col min="14862" max="14862" width="23.625" style="2" customWidth="1"/>
    <col min="14863" max="14863" width="26.375" style="2" customWidth="1"/>
    <col min="14864" max="14864" width="29.375" style="2" customWidth="1"/>
    <col min="14865" max="14865" width="13" style="2" customWidth="1"/>
    <col min="14866" max="14884" width="8" style="2" customWidth="1"/>
    <col min="14885" max="15104" width="12.625" style="2"/>
    <col min="15105" max="15105" width="3.875" style="2" customWidth="1"/>
    <col min="15106" max="15106" width="52.5" style="2" customWidth="1"/>
    <col min="15107" max="15107" width="15.875" style="2" customWidth="1"/>
    <col min="15108" max="15108" width="11.875" style="2" customWidth="1"/>
    <col min="15109" max="15109" width="12.5" style="2" customWidth="1"/>
    <col min="15110" max="15110" width="17.875" style="2" customWidth="1"/>
    <col min="15111" max="15111" width="19" style="2" customWidth="1"/>
    <col min="15112" max="15112" width="12.875" style="2" customWidth="1"/>
    <col min="15113" max="15113" width="11.875" style="2" customWidth="1"/>
    <col min="15114" max="15114" width="12.5" style="2" customWidth="1"/>
    <col min="15115" max="15116" width="16" style="2" customWidth="1"/>
    <col min="15117" max="15117" width="21" style="2" customWidth="1"/>
    <col min="15118" max="15118" width="23.625" style="2" customWidth="1"/>
    <col min="15119" max="15119" width="26.375" style="2" customWidth="1"/>
    <col min="15120" max="15120" width="29.375" style="2" customWidth="1"/>
    <col min="15121" max="15121" width="13" style="2" customWidth="1"/>
    <col min="15122" max="15140" width="8" style="2" customWidth="1"/>
    <col min="15141" max="15360" width="12.625" style="2"/>
    <col min="15361" max="15361" width="3.875" style="2" customWidth="1"/>
    <col min="15362" max="15362" width="52.5" style="2" customWidth="1"/>
    <col min="15363" max="15363" width="15.875" style="2" customWidth="1"/>
    <col min="15364" max="15364" width="11.875" style="2" customWidth="1"/>
    <col min="15365" max="15365" width="12.5" style="2" customWidth="1"/>
    <col min="15366" max="15366" width="17.875" style="2" customWidth="1"/>
    <col min="15367" max="15367" width="19" style="2" customWidth="1"/>
    <col min="15368" max="15368" width="12.875" style="2" customWidth="1"/>
    <col min="15369" max="15369" width="11.875" style="2" customWidth="1"/>
    <col min="15370" max="15370" width="12.5" style="2" customWidth="1"/>
    <col min="15371" max="15372" width="16" style="2" customWidth="1"/>
    <col min="15373" max="15373" width="21" style="2" customWidth="1"/>
    <col min="15374" max="15374" width="23.625" style="2" customWidth="1"/>
    <col min="15375" max="15375" width="26.375" style="2" customWidth="1"/>
    <col min="15376" max="15376" width="29.375" style="2" customWidth="1"/>
    <col min="15377" max="15377" width="13" style="2" customWidth="1"/>
    <col min="15378" max="15396" width="8" style="2" customWidth="1"/>
    <col min="15397" max="15616" width="12.625" style="2"/>
    <col min="15617" max="15617" width="3.875" style="2" customWidth="1"/>
    <col min="15618" max="15618" width="52.5" style="2" customWidth="1"/>
    <col min="15619" max="15619" width="15.875" style="2" customWidth="1"/>
    <col min="15620" max="15620" width="11.875" style="2" customWidth="1"/>
    <col min="15621" max="15621" width="12.5" style="2" customWidth="1"/>
    <col min="15622" max="15622" width="17.875" style="2" customWidth="1"/>
    <col min="15623" max="15623" width="19" style="2" customWidth="1"/>
    <col min="15624" max="15624" width="12.875" style="2" customWidth="1"/>
    <col min="15625" max="15625" width="11.875" style="2" customWidth="1"/>
    <col min="15626" max="15626" width="12.5" style="2" customWidth="1"/>
    <col min="15627" max="15628" width="16" style="2" customWidth="1"/>
    <col min="15629" max="15629" width="21" style="2" customWidth="1"/>
    <col min="15630" max="15630" width="23.625" style="2" customWidth="1"/>
    <col min="15631" max="15631" width="26.375" style="2" customWidth="1"/>
    <col min="15632" max="15632" width="29.375" style="2" customWidth="1"/>
    <col min="15633" max="15633" width="13" style="2" customWidth="1"/>
    <col min="15634" max="15652" width="8" style="2" customWidth="1"/>
    <col min="15653" max="15872" width="12.625" style="2"/>
    <col min="15873" max="15873" width="3.875" style="2" customWidth="1"/>
    <col min="15874" max="15874" width="52.5" style="2" customWidth="1"/>
    <col min="15875" max="15875" width="15.875" style="2" customWidth="1"/>
    <col min="15876" max="15876" width="11.875" style="2" customWidth="1"/>
    <col min="15877" max="15877" width="12.5" style="2" customWidth="1"/>
    <col min="15878" max="15878" width="17.875" style="2" customWidth="1"/>
    <col min="15879" max="15879" width="19" style="2" customWidth="1"/>
    <col min="15880" max="15880" width="12.875" style="2" customWidth="1"/>
    <col min="15881" max="15881" width="11.875" style="2" customWidth="1"/>
    <col min="15882" max="15882" width="12.5" style="2" customWidth="1"/>
    <col min="15883" max="15884" width="16" style="2" customWidth="1"/>
    <col min="15885" max="15885" width="21" style="2" customWidth="1"/>
    <col min="15886" max="15886" width="23.625" style="2" customWidth="1"/>
    <col min="15887" max="15887" width="26.375" style="2" customWidth="1"/>
    <col min="15888" max="15888" width="29.375" style="2" customWidth="1"/>
    <col min="15889" max="15889" width="13" style="2" customWidth="1"/>
    <col min="15890" max="15908" width="8" style="2" customWidth="1"/>
    <col min="15909" max="16128" width="12.625" style="2"/>
    <col min="16129" max="16129" width="3.875" style="2" customWidth="1"/>
    <col min="16130" max="16130" width="52.5" style="2" customWidth="1"/>
    <col min="16131" max="16131" width="15.875" style="2" customWidth="1"/>
    <col min="16132" max="16132" width="11.875" style="2" customWidth="1"/>
    <col min="16133" max="16133" width="12.5" style="2" customWidth="1"/>
    <col min="16134" max="16134" width="17.875" style="2" customWidth="1"/>
    <col min="16135" max="16135" width="19" style="2" customWidth="1"/>
    <col min="16136" max="16136" width="12.875" style="2" customWidth="1"/>
    <col min="16137" max="16137" width="11.875" style="2" customWidth="1"/>
    <col min="16138" max="16138" width="12.5" style="2" customWidth="1"/>
    <col min="16139" max="16140" width="16" style="2" customWidth="1"/>
    <col min="16141" max="16141" width="21" style="2" customWidth="1"/>
    <col min="16142" max="16142" width="23.625" style="2" customWidth="1"/>
    <col min="16143" max="16143" width="26.375" style="2" customWidth="1"/>
    <col min="16144" max="16144" width="29.375" style="2" customWidth="1"/>
    <col min="16145" max="16145" width="13" style="2" customWidth="1"/>
    <col min="16146" max="16164" width="8" style="2" customWidth="1"/>
    <col min="16165" max="16384" width="12.625" style="2"/>
  </cols>
  <sheetData>
    <row r="1" spans="1:36" ht="20.2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49"/>
      <c r="L1" s="49"/>
      <c r="M1" s="49"/>
      <c r="N1" s="50"/>
      <c r="O1" s="50"/>
      <c r="P1" s="50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0.25" customHeight="1" x14ac:dyDescent="0.3">
      <c r="A2" s="1"/>
      <c r="B2" s="3"/>
      <c r="C2" s="4"/>
      <c r="D2" s="4"/>
      <c r="E2" s="4"/>
      <c r="F2" s="4"/>
      <c r="G2" s="4"/>
      <c r="H2" s="4"/>
      <c r="I2" s="4"/>
      <c r="J2" s="4"/>
      <c r="K2" s="49"/>
      <c r="L2" s="49"/>
      <c r="M2" s="49"/>
      <c r="N2" s="51" t="s">
        <v>0</v>
      </c>
      <c r="O2" s="46"/>
      <c r="P2" s="46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1:36" ht="76.5" customHeight="1" x14ac:dyDescent="0.3">
      <c r="A3" s="1"/>
      <c r="B3" s="52" t="s">
        <v>56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53"/>
      <c r="N3" s="47" t="s">
        <v>1</v>
      </c>
      <c r="O3" s="48"/>
      <c r="P3" s="25">
        <v>5797.12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ht="27.75" customHeight="1" x14ac:dyDescent="0.35">
      <c r="A4" s="1"/>
      <c r="B4" s="6" t="s">
        <v>40</v>
      </c>
      <c r="C4" s="6"/>
      <c r="D4" s="6"/>
      <c r="E4" s="6"/>
      <c r="F4" s="6"/>
      <c r="G4" s="45"/>
      <c r="H4" s="46"/>
      <c r="I4" s="46"/>
      <c r="J4" s="6"/>
      <c r="K4" s="6"/>
      <c r="L4" s="6"/>
      <c r="M4" s="5"/>
      <c r="N4" s="47" t="s">
        <v>2</v>
      </c>
      <c r="O4" s="48"/>
      <c r="P4" s="25">
        <v>6615.22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20.25" customHeight="1" x14ac:dyDescent="0.3">
      <c r="A5" s="1"/>
      <c r="B5" s="7"/>
      <c r="C5" s="54" t="s">
        <v>3</v>
      </c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4"/>
      <c r="P5" s="4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6" ht="36.75" customHeight="1" x14ac:dyDescent="0.3">
      <c r="A6" s="1"/>
      <c r="B6" s="56" t="s">
        <v>4</v>
      </c>
      <c r="C6" s="59" t="s">
        <v>5</v>
      </c>
      <c r="D6" s="55"/>
      <c r="E6" s="55"/>
      <c r="F6" s="48"/>
      <c r="G6" s="60" t="s">
        <v>6</v>
      </c>
      <c r="H6" s="59" t="s">
        <v>7</v>
      </c>
      <c r="I6" s="55"/>
      <c r="J6" s="55"/>
      <c r="K6" s="55"/>
      <c r="L6" s="55"/>
      <c r="M6" s="48"/>
      <c r="N6" s="60" t="s">
        <v>8</v>
      </c>
      <c r="O6" s="60" t="s">
        <v>9</v>
      </c>
      <c r="P6" s="60" t="s">
        <v>10</v>
      </c>
      <c r="Q6" s="8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36.5" customHeight="1" x14ac:dyDescent="0.3">
      <c r="A7" s="1"/>
      <c r="B7" s="57"/>
      <c r="C7" s="9" t="s">
        <v>11</v>
      </c>
      <c r="D7" s="9" t="s">
        <v>12</v>
      </c>
      <c r="E7" s="9" t="s">
        <v>13</v>
      </c>
      <c r="F7" s="9" t="s">
        <v>14</v>
      </c>
      <c r="G7" s="61"/>
      <c r="H7" s="9" t="s">
        <v>15</v>
      </c>
      <c r="I7" s="9" t="s">
        <v>16</v>
      </c>
      <c r="J7" s="9" t="s">
        <v>17</v>
      </c>
      <c r="K7" s="9" t="s">
        <v>18</v>
      </c>
      <c r="L7" s="9" t="s">
        <v>19</v>
      </c>
      <c r="M7" s="9" t="s">
        <v>20</v>
      </c>
      <c r="N7" s="58"/>
      <c r="O7" s="57"/>
      <c r="P7" s="57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20.25" customHeight="1" x14ac:dyDescent="0.3">
      <c r="A8" s="1"/>
      <c r="B8" s="58"/>
      <c r="C8" s="10">
        <v>1</v>
      </c>
      <c r="D8" s="10">
        <v>1.1459999999999999</v>
      </c>
      <c r="E8" s="10">
        <v>1.4670000000000001</v>
      </c>
      <c r="F8" s="10">
        <v>0.28000000000000003</v>
      </c>
      <c r="G8" s="10">
        <v>1.4590000000000001</v>
      </c>
      <c r="H8" s="10">
        <v>1.2110000000000001</v>
      </c>
      <c r="I8" s="10">
        <v>1.022</v>
      </c>
      <c r="J8" s="10">
        <v>0.21</v>
      </c>
      <c r="K8" s="10">
        <v>4.7E-2</v>
      </c>
      <c r="L8" s="10">
        <v>8.5000000000000006E-2</v>
      </c>
      <c r="M8" s="10">
        <v>3.5000000000000003E-2</v>
      </c>
      <c r="N8" s="10">
        <v>0.441</v>
      </c>
      <c r="O8" s="58"/>
      <c r="P8" s="58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ht="40.5" x14ac:dyDescent="0.2">
      <c r="A9" s="11"/>
      <c r="B9" s="12" t="s">
        <v>21</v>
      </c>
      <c r="C9" s="24"/>
      <c r="D9" s="24"/>
      <c r="E9" s="24"/>
      <c r="F9" s="24"/>
      <c r="G9" s="24" t="s">
        <v>27</v>
      </c>
      <c r="H9" s="24"/>
      <c r="I9" s="24"/>
      <c r="J9" s="24"/>
      <c r="K9" s="24"/>
      <c r="L9" s="24"/>
      <c r="M9" s="24"/>
      <c r="N9" s="24"/>
      <c r="O9" s="10">
        <v>1.3</v>
      </c>
      <c r="P9" s="25">
        <f>ROUND(((C9*$C$8+D9*$D$8+E9*$E$8+F9*$F$8)*$P$3*O9+(H9*$H$8+I9*$I$8+J9*$J$8+K9*$K$8+L9*$L$8+M9*$M$8+N9*$N$8)*$P$3),2)</f>
        <v>0</v>
      </c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</row>
    <row r="10" spans="1:36" ht="40.5" x14ac:dyDescent="0.2">
      <c r="A10" s="11"/>
      <c r="B10" s="12" t="s">
        <v>22</v>
      </c>
      <c r="C10" s="24"/>
      <c r="D10" s="24"/>
      <c r="E10" s="24"/>
      <c r="F10" s="24"/>
      <c r="G10" s="24" t="s">
        <v>27</v>
      </c>
      <c r="H10" s="24"/>
      <c r="I10" s="24"/>
      <c r="J10" s="24"/>
      <c r="K10" s="24"/>
      <c r="L10" s="24"/>
      <c r="M10" s="24"/>
      <c r="N10" s="24"/>
      <c r="O10" s="10">
        <v>1.1000000000000001</v>
      </c>
      <c r="P10" s="25">
        <f t="shared" ref="P10:P15" si="0">ROUND(((C10*$C$8+D10*$D$8+E10*$E$8+F10*$F$8)*$P$3*O10+(H10*$H$8+I10*$I$8+J10*$J$8+K10*$K$8+L10*$L$8+M10*$M$8+N10*$N$8)*$P$3),2)</f>
        <v>0</v>
      </c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</row>
    <row r="11" spans="1:36" ht="40.5" x14ac:dyDescent="0.2">
      <c r="A11" s="11"/>
      <c r="B11" s="12" t="s">
        <v>23</v>
      </c>
      <c r="C11" s="24"/>
      <c r="D11" s="24"/>
      <c r="E11" s="24"/>
      <c r="F11" s="24"/>
      <c r="G11" s="24" t="s">
        <v>27</v>
      </c>
      <c r="H11" s="24"/>
      <c r="I11" s="24"/>
      <c r="J11" s="24"/>
      <c r="K11" s="24"/>
      <c r="L11" s="24"/>
      <c r="M11" s="24"/>
      <c r="N11" s="24"/>
      <c r="O11" s="10">
        <v>1</v>
      </c>
      <c r="P11" s="25">
        <f t="shared" si="0"/>
        <v>0</v>
      </c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</row>
    <row r="12" spans="1:36" ht="40.5" x14ac:dyDescent="0.2">
      <c r="A12" s="11"/>
      <c r="B12" s="12" t="s">
        <v>24</v>
      </c>
      <c r="C12" s="24"/>
      <c r="D12" s="24"/>
      <c r="E12" s="24"/>
      <c r="F12" s="24"/>
      <c r="G12" s="24" t="s">
        <v>27</v>
      </c>
      <c r="H12" s="24"/>
      <c r="I12" s="24"/>
      <c r="J12" s="24"/>
      <c r="K12" s="24"/>
      <c r="L12" s="24"/>
      <c r="M12" s="24"/>
      <c r="N12" s="24"/>
      <c r="O12" s="10">
        <v>0.95</v>
      </c>
      <c r="P12" s="25">
        <f t="shared" si="0"/>
        <v>0</v>
      </c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</row>
    <row r="13" spans="1:36" ht="40.5" x14ac:dyDescent="0.2">
      <c r="A13" s="11"/>
      <c r="B13" s="12" t="s">
        <v>25</v>
      </c>
      <c r="C13" s="24"/>
      <c r="D13" s="24"/>
      <c r="E13" s="24"/>
      <c r="F13" s="24"/>
      <c r="G13" s="24" t="s">
        <v>27</v>
      </c>
      <c r="H13" s="24"/>
      <c r="I13" s="24"/>
      <c r="J13" s="24"/>
      <c r="K13" s="24"/>
      <c r="L13" s="24"/>
      <c r="M13" s="24"/>
      <c r="N13" s="24"/>
      <c r="O13" s="10">
        <v>0.8</v>
      </c>
      <c r="P13" s="25">
        <f t="shared" si="0"/>
        <v>0</v>
      </c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</row>
    <row r="14" spans="1:36" ht="40.5" x14ac:dyDescent="0.2">
      <c r="A14" s="11"/>
      <c r="B14" s="12" t="s">
        <v>26</v>
      </c>
      <c r="C14" s="24"/>
      <c r="D14" s="24"/>
      <c r="E14" s="24"/>
      <c r="F14" s="24"/>
      <c r="G14" s="24" t="s">
        <v>27</v>
      </c>
      <c r="H14" s="24"/>
      <c r="I14" s="24"/>
      <c r="J14" s="24"/>
      <c r="K14" s="24"/>
      <c r="L14" s="24"/>
      <c r="M14" s="24"/>
      <c r="N14" s="24"/>
      <c r="O14" s="10">
        <v>0.75</v>
      </c>
      <c r="P14" s="25">
        <f t="shared" si="0"/>
        <v>0</v>
      </c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</row>
    <row r="15" spans="1:36" ht="40.5" x14ac:dyDescent="0.2">
      <c r="A15" s="11"/>
      <c r="B15" s="12" t="s">
        <v>43</v>
      </c>
      <c r="C15" s="24"/>
      <c r="D15" s="24"/>
      <c r="E15" s="24"/>
      <c r="F15" s="24"/>
      <c r="G15" s="24" t="s">
        <v>27</v>
      </c>
      <c r="H15" s="24"/>
      <c r="I15" s="24"/>
      <c r="J15" s="24"/>
      <c r="K15" s="24"/>
      <c r="L15" s="24"/>
      <c r="M15" s="24"/>
      <c r="N15" s="24"/>
      <c r="O15" s="10">
        <v>0.7</v>
      </c>
      <c r="P15" s="25">
        <f t="shared" si="0"/>
        <v>0</v>
      </c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</row>
    <row r="16" spans="1:36" ht="40.5" x14ac:dyDescent="0.2">
      <c r="A16" s="11"/>
      <c r="B16" s="12" t="s">
        <v>41</v>
      </c>
      <c r="C16" s="24" t="s">
        <v>27</v>
      </c>
      <c r="D16" s="24" t="s">
        <v>27</v>
      </c>
      <c r="E16" s="24" t="s">
        <v>27</v>
      </c>
      <c r="F16" s="24" t="s">
        <v>27</v>
      </c>
      <c r="G16" s="24"/>
      <c r="H16" s="24"/>
      <c r="I16" s="24"/>
      <c r="J16" s="24"/>
      <c r="K16" s="24"/>
      <c r="L16" s="24" t="s">
        <v>27</v>
      </c>
      <c r="M16" s="24"/>
      <c r="N16" s="24"/>
      <c r="O16" s="10">
        <v>1</v>
      </c>
      <c r="P16" s="25">
        <f>ROUND(((G16*G8*$P$3*O16)+(H16*$H$8+I16*$I$8+J16*$J$8+K16*$K$8+$M$8*M16+$N$8*N16)*$P$3),2)</f>
        <v>0</v>
      </c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</row>
    <row r="17" spans="1:36" ht="37.5" customHeight="1" x14ac:dyDescent="0.2">
      <c r="A17" s="11"/>
      <c r="B17" s="26" t="s">
        <v>66</v>
      </c>
      <c r="C17" s="27">
        <f t="shared" ref="C17:N17" si="1">SUM(C9:C16)</f>
        <v>0</v>
      </c>
      <c r="D17" s="27">
        <f t="shared" si="1"/>
        <v>0</v>
      </c>
      <c r="E17" s="27">
        <f t="shared" si="1"/>
        <v>0</v>
      </c>
      <c r="F17" s="27">
        <f t="shared" si="1"/>
        <v>0</v>
      </c>
      <c r="G17" s="27">
        <f t="shared" si="1"/>
        <v>0</v>
      </c>
      <c r="H17" s="27">
        <f t="shared" si="1"/>
        <v>0</v>
      </c>
      <c r="I17" s="27">
        <f t="shared" si="1"/>
        <v>0</v>
      </c>
      <c r="J17" s="27">
        <f t="shared" si="1"/>
        <v>0</v>
      </c>
      <c r="K17" s="27">
        <f t="shared" si="1"/>
        <v>0</v>
      </c>
      <c r="L17" s="27">
        <f t="shared" si="1"/>
        <v>0</v>
      </c>
      <c r="M17" s="27">
        <f t="shared" si="1"/>
        <v>0</v>
      </c>
      <c r="N17" s="27">
        <f t="shared" si="1"/>
        <v>0</v>
      </c>
      <c r="O17" s="13" t="s">
        <v>27</v>
      </c>
      <c r="P17" s="28" t="s">
        <v>27</v>
      </c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</row>
    <row r="18" spans="1:36" ht="92.25" customHeight="1" x14ac:dyDescent="0.3">
      <c r="A18" s="1"/>
      <c r="B18" s="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29" t="s">
        <v>28</v>
      </c>
      <c r="P18" s="30">
        <f>SUM(P9:P16)</f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ht="20.25" customHeight="1" x14ac:dyDescent="0.3">
      <c r="A19" s="1"/>
      <c r="B19" s="15"/>
      <c r="C19" s="62" t="s">
        <v>29</v>
      </c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48"/>
      <c r="O19" s="15"/>
      <c r="P19" s="15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ht="50.25" customHeight="1" x14ac:dyDescent="0.3">
      <c r="A20" s="1"/>
      <c r="B20" s="56" t="s">
        <v>4</v>
      </c>
      <c r="C20" s="59" t="s">
        <v>5</v>
      </c>
      <c r="D20" s="55"/>
      <c r="E20" s="55"/>
      <c r="F20" s="48"/>
      <c r="G20" s="60" t="s">
        <v>30</v>
      </c>
      <c r="H20" s="59" t="s">
        <v>7</v>
      </c>
      <c r="I20" s="55"/>
      <c r="J20" s="55"/>
      <c r="K20" s="55"/>
      <c r="L20" s="55"/>
      <c r="M20" s="48"/>
      <c r="N20" s="60" t="s">
        <v>8</v>
      </c>
      <c r="O20" s="63" t="s">
        <v>9</v>
      </c>
      <c r="P20" s="63" t="s">
        <v>10</v>
      </c>
      <c r="Q20" s="8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137.25" customHeight="1" x14ac:dyDescent="0.3">
      <c r="A21" s="1"/>
      <c r="B21" s="57"/>
      <c r="C21" s="9" t="s">
        <v>11</v>
      </c>
      <c r="D21" s="9" t="s">
        <v>12</v>
      </c>
      <c r="E21" s="9" t="s">
        <v>13</v>
      </c>
      <c r="F21" s="9" t="s">
        <v>14</v>
      </c>
      <c r="G21" s="58"/>
      <c r="H21" s="9" t="s">
        <v>15</v>
      </c>
      <c r="I21" s="9" t="s">
        <v>16</v>
      </c>
      <c r="J21" s="9" t="s">
        <v>17</v>
      </c>
      <c r="K21" s="9" t="s">
        <v>18</v>
      </c>
      <c r="L21" s="9" t="s">
        <v>19</v>
      </c>
      <c r="M21" s="9" t="s">
        <v>20</v>
      </c>
      <c r="N21" s="58"/>
      <c r="O21" s="57"/>
      <c r="P21" s="57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 ht="20.25" customHeight="1" x14ac:dyDescent="0.3">
      <c r="A22" s="1"/>
      <c r="B22" s="58"/>
      <c r="C22" s="16">
        <f t="shared" ref="C22:N22" si="2">C8</f>
        <v>1</v>
      </c>
      <c r="D22" s="16">
        <f t="shared" si="2"/>
        <v>1.1459999999999999</v>
      </c>
      <c r="E22" s="16">
        <f t="shared" si="2"/>
        <v>1.4670000000000001</v>
      </c>
      <c r="F22" s="16">
        <f t="shared" si="2"/>
        <v>0.28000000000000003</v>
      </c>
      <c r="G22" s="16">
        <f t="shared" si="2"/>
        <v>1.4590000000000001</v>
      </c>
      <c r="H22" s="16">
        <f t="shared" si="2"/>
        <v>1.2110000000000001</v>
      </c>
      <c r="I22" s="16">
        <f t="shared" si="2"/>
        <v>1.022</v>
      </c>
      <c r="J22" s="16">
        <f t="shared" si="2"/>
        <v>0.21</v>
      </c>
      <c r="K22" s="16">
        <f t="shared" si="2"/>
        <v>4.7E-2</v>
      </c>
      <c r="L22" s="16">
        <f t="shared" si="2"/>
        <v>8.5000000000000006E-2</v>
      </c>
      <c r="M22" s="16">
        <f t="shared" si="2"/>
        <v>3.5000000000000003E-2</v>
      </c>
      <c r="N22" s="16">
        <f t="shared" si="2"/>
        <v>0.441</v>
      </c>
      <c r="O22" s="58"/>
      <c r="P22" s="58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ht="80.25" customHeight="1" x14ac:dyDescent="0.3">
      <c r="A23" s="1"/>
      <c r="B23" s="17" t="s">
        <v>42</v>
      </c>
      <c r="C23" s="24"/>
      <c r="D23" s="24"/>
      <c r="E23" s="24"/>
      <c r="F23" s="24"/>
      <c r="G23" s="24" t="s">
        <v>27</v>
      </c>
      <c r="H23" s="24"/>
      <c r="I23" s="24"/>
      <c r="J23" s="24"/>
      <c r="K23" s="24"/>
      <c r="L23" s="24"/>
      <c r="M23" s="24"/>
      <c r="N23" s="24"/>
      <c r="O23" s="10">
        <v>3</v>
      </c>
      <c r="P23" s="25">
        <f>ROUND((((C23*$C$22+D23*$D$22+E23*$E$22+F23*$F$22)*$P$4*O23+(H23*$H$22+I23*$I$22+J23*$J$22+K23*$K$22+L23*$L$22+$M$22*M23+$N$22*N23)*$P$4)*$O$33),2)</f>
        <v>0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ht="40.5" x14ac:dyDescent="0.3">
      <c r="A24" s="1"/>
      <c r="B24" s="17" t="s">
        <v>39</v>
      </c>
      <c r="C24" s="24"/>
      <c r="D24" s="24"/>
      <c r="E24" s="24"/>
      <c r="F24" s="24"/>
      <c r="G24" s="24" t="s">
        <v>27</v>
      </c>
      <c r="H24" s="24"/>
      <c r="I24" s="24"/>
      <c r="J24" s="24"/>
      <c r="K24" s="24"/>
      <c r="L24" s="24"/>
      <c r="M24" s="24"/>
      <c r="N24" s="24"/>
      <c r="O24" s="10">
        <v>1.75</v>
      </c>
      <c r="P24" s="25">
        <f>ROUND((((C24*$C$22+D24*$D$22+E24*$E$22+F24*$F$22)*$P$4*O24+(H24*$H$22+I24*$I$22+J24*$J$22+K24*$K$22+L24*$L$22+$M$22*M24+$N$22*N24)*$P$4)*$O$33),2)</f>
        <v>0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 ht="40.5" x14ac:dyDescent="0.3">
      <c r="A25" s="1"/>
      <c r="B25" s="17" t="s">
        <v>31</v>
      </c>
      <c r="C25" s="24"/>
      <c r="D25" s="24"/>
      <c r="E25" s="24"/>
      <c r="F25" s="24"/>
      <c r="G25" s="24" t="s">
        <v>27</v>
      </c>
      <c r="H25" s="24"/>
      <c r="I25" s="24"/>
      <c r="J25" s="24"/>
      <c r="K25" s="24"/>
      <c r="L25" s="24"/>
      <c r="M25" s="24"/>
      <c r="N25" s="24"/>
      <c r="O25" s="10">
        <v>1.75</v>
      </c>
      <c r="P25" s="25">
        <f t="shared" ref="P25:P31" si="3">ROUND(((((C25*$C$22+D25*$D$22+E25*$E$22+F25*$F$22)*$P$4*O25+(H25*$H$22+I25*$I$22+J25*$J$22+K25*$K$22+L25*$L$22+$M$22*M25+$N$22*N25)*$P$4)*$O$33)),2)</f>
        <v>0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 ht="40.5" x14ac:dyDescent="0.3">
      <c r="A26" s="1"/>
      <c r="B26" s="17" t="s">
        <v>32</v>
      </c>
      <c r="C26" s="24"/>
      <c r="D26" s="24"/>
      <c r="E26" s="24"/>
      <c r="F26" s="24"/>
      <c r="G26" s="24" t="s">
        <v>27</v>
      </c>
      <c r="H26" s="24"/>
      <c r="I26" s="24"/>
      <c r="J26" s="24"/>
      <c r="K26" s="24"/>
      <c r="L26" s="24"/>
      <c r="M26" s="24"/>
      <c r="N26" s="24"/>
      <c r="O26" s="10">
        <v>1.3</v>
      </c>
      <c r="P26" s="25">
        <f t="shared" si="3"/>
        <v>0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40.5" x14ac:dyDescent="0.3">
      <c r="A27" s="1"/>
      <c r="B27" s="17" t="s">
        <v>33</v>
      </c>
      <c r="C27" s="24"/>
      <c r="D27" s="24"/>
      <c r="E27" s="24"/>
      <c r="F27" s="24"/>
      <c r="G27" s="24" t="s">
        <v>27</v>
      </c>
      <c r="H27" s="24"/>
      <c r="I27" s="24"/>
      <c r="J27" s="24"/>
      <c r="K27" s="24"/>
      <c r="L27" s="24"/>
      <c r="M27" s="24"/>
      <c r="N27" s="24"/>
      <c r="O27" s="10">
        <v>1.25</v>
      </c>
      <c r="P27" s="25">
        <f t="shared" si="3"/>
        <v>0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40.5" x14ac:dyDescent="0.3">
      <c r="A28" s="1"/>
      <c r="B28" s="17" t="s">
        <v>34</v>
      </c>
      <c r="C28" s="24"/>
      <c r="D28" s="24"/>
      <c r="E28" s="24"/>
      <c r="F28" s="24"/>
      <c r="G28" s="24" t="s">
        <v>27</v>
      </c>
      <c r="H28" s="24"/>
      <c r="I28" s="24"/>
      <c r="J28" s="24"/>
      <c r="K28" s="24"/>
      <c r="L28" s="24"/>
      <c r="M28" s="24"/>
      <c r="N28" s="24"/>
      <c r="O28" s="10">
        <v>1</v>
      </c>
      <c r="P28" s="25">
        <f t="shared" si="3"/>
        <v>0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ht="40.5" x14ac:dyDescent="0.3">
      <c r="A29" s="1"/>
      <c r="B29" s="17" t="s">
        <v>35</v>
      </c>
      <c r="C29" s="24"/>
      <c r="D29" s="24"/>
      <c r="E29" s="24"/>
      <c r="F29" s="24"/>
      <c r="G29" s="24" t="s">
        <v>27</v>
      </c>
      <c r="H29" s="24"/>
      <c r="I29" s="24"/>
      <c r="J29" s="24"/>
      <c r="K29" s="24"/>
      <c r="L29" s="24"/>
      <c r="M29" s="24"/>
      <c r="N29" s="24"/>
      <c r="O29" s="10">
        <v>0.85</v>
      </c>
      <c r="P29" s="25">
        <f t="shared" si="3"/>
        <v>0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ht="40.5" x14ac:dyDescent="0.3">
      <c r="A30" s="1"/>
      <c r="B30" s="17" t="s">
        <v>36</v>
      </c>
      <c r="C30" s="24"/>
      <c r="D30" s="24"/>
      <c r="E30" s="24"/>
      <c r="F30" s="24"/>
      <c r="G30" s="24" t="s">
        <v>27</v>
      </c>
      <c r="H30" s="24"/>
      <c r="I30" s="24"/>
      <c r="J30" s="24"/>
      <c r="K30" s="24"/>
      <c r="L30" s="24"/>
      <c r="M30" s="24"/>
      <c r="N30" s="24"/>
      <c r="O30" s="10">
        <v>0.8</v>
      </c>
      <c r="P30" s="25">
        <f t="shared" si="3"/>
        <v>0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40.5" x14ac:dyDescent="0.3">
      <c r="A31" s="1"/>
      <c r="B31" s="17" t="s">
        <v>44</v>
      </c>
      <c r="C31" s="24"/>
      <c r="D31" s="24"/>
      <c r="E31" s="24"/>
      <c r="F31" s="24"/>
      <c r="G31" s="24" t="s">
        <v>27</v>
      </c>
      <c r="H31" s="24"/>
      <c r="I31" s="24"/>
      <c r="J31" s="24"/>
      <c r="K31" s="24"/>
      <c r="L31" s="24"/>
      <c r="M31" s="24"/>
      <c r="N31" s="24"/>
      <c r="O31" s="10">
        <v>0.75</v>
      </c>
      <c r="P31" s="25">
        <f t="shared" si="3"/>
        <v>0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40.5" x14ac:dyDescent="0.3">
      <c r="A32" s="1"/>
      <c r="B32" s="17" t="s">
        <v>41</v>
      </c>
      <c r="C32" s="24" t="s">
        <v>27</v>
      </c>
      <c r="D32" s="24" t="s">
        <v>27</v>
      </c>
      <c r="E32" s="24" t="s">
        <v>27</v>
      </c>
      <c r="F32" s="24" t="s">
        <v>27</v>
      </c>
      <c r="G32" s="24"/>
      <c r="H32" s="24"/>
      <c r="I32" s="24"/>
      <c r="J32" s="24"/>
      <c r="K32" s="24"/>
      <c r="L32" s="24" t="s">
        <v>27</v>
      </c>
      <c r="M32" s="24"/>
      <c r="N32" s="24"/>
      <c r="O32" s="10">
        <v>1</v>
      </c>
      <c r="P32" s="25">
        <f>ROUND(((((G22*G32)*$P$4*O32)+(H32*$H$22+I32*$I$22+J32*$J$22+K32*$K$22+$M$22*M32+$N$22*N32)*$P$4)*$O$33),2)</f>
        <v>0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60.75" x14ac:dyDescent="0.3">
      <c r="A33" s="1"/>
      <c r="B33" s="17" t="s">
        <v>45</v>
      </c>
      <c r="C33" s="24" t="s">
        <v>27</v>
      </c>
      <c r="D33" s="24" t="s">
        <v>27</v>
      </c>
      <c r="E33" s="24" t="s">
        <v>27</v>
      </c>
      <c r="F33" s="24" t="s">
        <v>27</v>
      </c>
      <c r="G33" s="24" t="s">
        <v>27</v>
      </c>
      <c r="H33" s="24" t="s">
        <v>27</v>
      </c>
      <c r="I33" s="24" t="s">
        <v>27</v>
      </c>
      <c r="J33" s="24" t="s">
        <v>27</v>
      </c>
      <c r="K33" s="24" t="s">
        <v>27</v>
      </c>
      <c r="L33" s="24" t="s">
        <v>27</v>
      </c>
      <c r="M33" s="24" t="s">
        <v>27</v>
      </c>
      <c r="N33" s="31" t="s">
        <v>27</v>
      </c>
      <c r="O33" s="40">
        <v>1.0109999999999999</v>
      </c>
      <c r="P33" s="28" t="s">
        <v>27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42.75" customHeight="1" x14ac:dyDescent="0.3">
      <c r="A34" s="1"/>
      <c r="B34" s="32" t="s">
        <v>67</v>
      </c>
      <c r="C34" s="33">
        <f>SUM(C23:C33)</f>
        <v>0</v>
      </c>
      <c r="D34" s="33">
        <f t="shared" ref="D34:N34" si="4">SUM(D23:D33)</f>
        <v>0</v>
      </c>
      <c r="E34" s="33">
        <f t="shared" si="4"/>
        <v>0</v>
      </c>
      <c r="F34" s="33">
        <f t="shared" si="4"/>
        <v>0</v>
      </c>
      <c r="G34" s="33">
        <f t="shared" si="4"/>
        <v>0</v>
      </c>
      <c r="H34" s="33">
        <f t="shared" si="4"/>
        <v>0</v>
      </c>
      <c r="I34" s="33">
        <f t="shared" si="4"/>
        <v>0</v>
      </c>
      <c r="J34" s="33">
        <f t="shared" si="4"/>
        <v>0</v>
      </c>
      <c r="K34" s="33">
        <f t="shared" si="4"/>
        <v>0</v>
      </c>
      <c r="L34" s="33">
        <f t="shared" si="4"/>
        <v>0</v>
      </c>
      <c r="M34" s="33">
        <f t="shared" si="4"/>
        <v>0</v>
      </c>
      <c r="N34" s="34">
        <f t="shared" si="4"/>
        <v>0</v>
      </c>
      <c r="O34" s="35" t="s">
        <v>27</v>
      </c>
      <c r="P34" s="28" t="s">
        <v>27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95.25" customHeight="1" x14ac:dyDescent="0.3">
      <c r="A35" s="1"/>
      <c r="B35" s="39" t="s">
        <v>68</v>
      </c>
      <c r="C35" s="33">
        <f>C17+C34</f>
        <v>0</v>
      </c>
      <c r="D35" s="33">
        <f t="shared" ref="D35:N35" si="5">D17+D34</f>
        <v>0</v>
      </c>
      <c r="E35" s="33">
        <f t="shared" si="5"/>
        <v>0</v>
      </c>
      <c r="F35" s="33">
        <f t="shared" si="5"/>
        <v>0</v>
      </c>
      <c r="G35" s="33">
        <f t="shared" si="5"/>
        <v>0</v>
      </c>
      <c r="H35" s="33">
        <f t="shared" si="5"/>
        <v>0</v>
      </c>
      <c r="I35" s="33">
        <f t="shared" si="5"/>
        <v>0</v>
      </c>
      <c r="J35" s="33">
        <f t="shared" si="5"/>
        <v>0</v>
      </c>
      <c r="K35" s="33">
        <f t="shared" si="5"/>
        <v>0</v>
      </c>
      <c r="L35" s="33">
        <f t="shared" si="5"/>
        <v>0</v>
      </c>
      <c r="M35" s="33">
        <f t="shared" si="5"/>
        <v>0</v>
      </c>
      <c r="N35" s="34">
        <f t="shared" si="5"/>
        <v>0</v>
      </c>
      <c r="O35" s="36" t="s">
        <v>37</v>
      </c>
      <c r="P35" s="25">
        <f>ROUND(SUM(P23:P32),2)</f>
        <v>0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12.5" customHeight="1" x14ac:dyDescent="0.3">
      <c r="A36" s="1"/>
      <c r="B36" s="18"/>
      <c r="C36" s="18"/>
      <c r="D36" s="18"/>
      <c r="E36" s="18"/>
      <c r="F36" s="18"/>
      <c r="G36" s="18"/>
      <c r="H36" s="18"/>
      <c r="I36" s="18"/>
      <c r="J36" s="4"/>
      <c r="K36" s="4"/>
      <c r="L36" s="4"/>
      <c r="M36" s="4"/>
      <c r="N36" s="4"/>
      <c r="O36" s="37" t="s">
        <v>38</v>
      </c>
      <c r="P36" s="25">
        <f>P18+P35</f>
        <v>0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20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20.25" customHeight="1" x14ac:dyDescent="0.3">
      <c r="A38" s="1"/>
      <c r="B38" s="19"/>
      <c r="C38" s="20"/>
      <c r="D38" s="20"/>
      <c r="E38" s="20"/>
      <c r="F38" s="20"/>
      <c r="G38" s="20"/>
      <c r="H38" s="21"/>
      <c r="I38" s="21"/>
      <c r="J38" s="21"/>
      <c r="K38" s="21"/>
      <c r="L38" s="21"/>
      <c r="M38" s="21"/>
      <c r="N38" s="2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20.25" customHeight="1" x14ac:dyDescent="0.3">
      <c r="A39" s="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20.25" customHeight="1" x14ac:dyDescent="0.3">
      <c r="A40" s="1"/>
      <c r="B40" s="22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20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20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20.25" customHeight="1" x14ac:dyDescent="0.3">
      <c r="A43" s="1"/>
      <c r="B43" s="1"/>
      <c r="C43" s="1"/>
      <c r="D43" s="1"/>
      <c r="E43" s="1"/>
      <c r="F43" s="23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20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20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20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20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20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20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20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20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20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20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20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20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20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20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20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20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20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20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20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20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20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20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20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20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20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20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20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20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20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20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20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20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20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20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20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20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20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20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20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20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20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20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20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20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20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20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20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20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20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20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20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20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20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20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20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20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20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20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20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20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20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20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20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20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20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20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20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20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20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20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20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20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20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20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20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20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20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20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20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20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20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20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20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20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20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20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20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20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20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20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20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20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20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20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20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20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20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20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20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20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20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20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20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20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20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20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20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20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20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20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20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20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20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20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20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20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20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20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20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20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20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20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20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20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20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20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20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20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20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20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20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20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20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20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20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20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20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20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20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20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20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20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20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20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20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20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20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20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20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20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20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20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20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20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20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20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20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20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20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20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20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20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20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20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20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20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20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20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20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20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20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20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20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20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20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20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20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20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20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20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20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20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20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20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20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20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20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20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20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20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20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20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20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20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20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20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20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20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20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20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20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20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20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20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20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20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20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20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20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20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20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20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20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20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20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20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20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20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20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20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20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20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20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20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20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20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20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20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20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20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20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20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20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20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20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20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20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20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20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20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20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20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20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20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20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20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20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20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20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20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20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20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20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20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20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20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20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20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20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20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20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20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20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20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20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20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20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20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20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20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20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20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20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20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20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20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20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20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20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20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20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20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20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20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20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20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20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20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20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20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20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20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20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20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20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20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20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20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20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20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20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20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20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20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20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20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20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20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20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20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20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20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20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20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20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20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20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20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20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20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20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20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20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20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20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20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20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20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20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20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20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20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20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20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20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20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20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20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20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20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20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20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20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20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20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20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20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20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20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20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20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20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20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20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20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20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20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20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20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20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20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20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20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20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20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20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20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20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20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20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20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20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20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20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20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20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20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20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20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20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20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20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20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20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20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20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20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20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20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20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20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20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20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20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20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20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20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20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20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20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20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20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20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20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20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20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20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20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20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20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20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20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20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20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20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20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20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20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20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20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20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20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20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20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20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20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20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20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20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20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20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20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20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20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20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20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20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20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20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20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20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20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20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20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20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20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20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20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20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20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20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20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20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20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20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20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20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20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20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20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20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20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20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20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20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20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20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20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20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20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20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20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20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20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20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20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20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20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20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20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20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20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20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20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20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20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20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20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20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20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20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20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20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20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20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20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20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20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20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20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20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20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20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20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20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20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20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20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20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20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20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20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20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20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20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20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20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20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20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20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20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20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20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20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20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20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20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20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20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20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20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20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20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20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20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20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20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20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20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20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20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20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20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20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20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20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20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20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20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20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20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20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20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20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20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20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20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20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20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20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20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20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20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20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20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20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20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20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20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20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20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20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20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20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20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20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20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20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20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20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20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20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20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20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20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20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20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20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20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20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20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20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20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20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20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20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20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20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20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20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20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20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20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20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20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20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20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20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20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20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20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20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20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20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20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20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20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20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20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20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20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20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20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20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20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20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20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20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20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20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20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20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20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20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20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20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20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20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20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20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20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20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20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20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20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20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20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20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20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20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20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20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20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20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20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20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20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20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20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20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20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20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20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20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20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20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20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20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20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20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20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20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20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20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20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20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20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20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20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20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20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20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20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20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20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20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20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20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20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20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20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20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20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20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20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20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20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20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20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20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20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20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20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20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20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20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20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20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20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20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20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20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20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20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20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20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20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20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20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20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20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20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20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20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20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20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20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20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20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20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20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20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20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20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20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20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20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20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20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20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20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20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20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20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20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20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20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20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20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20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20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20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20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20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20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20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20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20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20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20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20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20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20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20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20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20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20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20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20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20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20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20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20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20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20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20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20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20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20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20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20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20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20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20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20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20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20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20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20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20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20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20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20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20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20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20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20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20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20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20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20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20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20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20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20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20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20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20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20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20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20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20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20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20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20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20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20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20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20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20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20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20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20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20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20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20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20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20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20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20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20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20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20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20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20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20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20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20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20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20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20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20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20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20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20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20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20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20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20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20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20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20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20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20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20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20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20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20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20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20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20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20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20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20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20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20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20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20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20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20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20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20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20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20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20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20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20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20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20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20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20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20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20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20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20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20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20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20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20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20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20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20.2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20.2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20.2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20.2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20.2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20.2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20.2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20.2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20.2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20.2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20.2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20.2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20.2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20.2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20.2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20.2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20.2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20.2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20.2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20.2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20.2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20.2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20.2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20.2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20.2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20.2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20.2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20.2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20.2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20.2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20.2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20.2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20.2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20.2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20.2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20.2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20.2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20.2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20.2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20.2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20.2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20.2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20.2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20.2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20.2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20.2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20.2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20.2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20.2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20.2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20.2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20.2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20.2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20.2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20.2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20.2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20.2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20.2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20.2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20.2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20.2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20.2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20.2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20.2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20.2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</sheetData>
  <mergeCells count="23">
    <mergeCell ref="O6:O8"/>
    <mergeCell ref="P6:P8"/>
    <mergeCell ref="C19:N19"/>
    <mergeCell ref="B20:B22"/>
    <mergeCell ref="C20:F20"/>
    <mergeCell ref="G20:G21"/>
    <mergeCell ref="H20:M20"/>
    <mergeCell ref="N20:N21"/>
    <mergeCell ref="O20:O22"/>
    <mergeCell ref="P20:P22"/>
    <mergeCell ref="C5:N5"/>
    <mergeCell ref="B6:B8"/>
    <mergeCell ref="C6:F6"/>
    <mergeCell ref="G6:G7"/>
    <mergeCell ref="H6:M6"/>
    <mergeCell ref="N6:N7"/>
    <mergeCell ref="G4:I4"/>
    <mergeCell ref="N4:O4"/>
    <mergeCell ref="K1:M2"/>
    <mergeCell ref="N1:P1"/>
    <mergeCell ref="N2:P2"/>
    <mergeCell ref="B3:M3"/>
    <mergeCell ref="N3:O3"/>
  </mergeCells>
  <pageMargins left="0.70866141732283472" right="0.70866141732283472" top="0.74803149606299213" bottom="0.74803149606299213" header="0" footer="0"/>
  <pageSetup paperSize="9" scale="27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AJ999"/>
  <sheetViews>
    <sheetView zoomScale="60" zoomScaleNormal="60" workbookViewId="0">
      <selection activeCell="B1" sqref="B1"/>
    </sheetView>
  </sheetViews>
  <sheetFormatPr defaultColWidth="12.625" defaultRowHeight="15" customHeight="1" x14ac:dyDescent="0.2"/>
  <cols>
    <col min="1" max="1" width="3.875" style="2" customWidth="1"/>
    <col min="2" max="2" width="52.5" style="2" customWidth="1"/>
    <col min="3" max="3" width="15.875" style="2" customWidth="1"/>
    <col min="4" max="4" width="13.25" style="2" bestFit="1" customWidth="1"/>
    <col min="5" max="5" width="12.5" style="2" customWidth="1"/>
    <col min="6" max="6" width="17.875" style="2" customWidth="1"/>
    <col min="7" max="7" width="19" style="2" customWidth="1"/>
    <col min="8" max="8" width="12.875" style="2" customWidth="1"/>
    <col min="9" max="9" width="11.875" style="2" customWidth="1"/>
    <col min="10" max="10" width="12.5" style="2" customWidth="1"/>
    <col min="11" max="12" width="16" style="2" customWidth="1"/>
    <col min="13" max="13" width="21" style="2" customWidth="1"/>
    <col min="14" max="14" width="23.625" style="2" customWidth="1"/>
    <col min="15" max="15" width="26.375" style="2" customWidth="1"/>
    <col min="16" max="16" width="29.375" style="2" customWidth="1"/>
    <col min="17" max="17" width="13" style="2" customWidth="1"/>
    <col min="18" max="36" width="8" style="2" customWidth="1"/>
    <col min="37" max="256" width="12.625" style="2"/>
    <col min="257" max="257" width="3.875" style="2" customWidth="1"/>
    <col min="258" max="258" width="52.5" style="2" customWidth="1"/>
    <col min="259" max="259" width="15.875" style="2" customWidth="1"/>
    <col min="260" max="260" width="11.875" style="2" customWidth="1"/>
    <col min="261" max="261" width="12.5" style="2" customWidth="1"/>
    <col min="262" max="262" width="17.875" style="2" customWidth="1"/>
    <col min="263" max="263" width="19" style="2" customWidth="1"/>
    <col min="264" max="264" width="12.875" style="2" customWidth="1"/>
    <col min="265" max="265" width="11.875" style="2" customWidth="1"/>
    <col min="266" max="266" width="12.5" style="2" customWidth="1"/>
    <col min="267" max="268" width="16" style="2" customWidth="1"/>
    <col min="269" max="269" width="21" style="2" customWidth="1"/>
    <col min="270" max="270" width="23.625" style="2" customWidth="1"/>
    <col min="271" max="271" width="26.375" style="2" customWidth="1"/>
    <col min="272" max="272" width="29.375" style="2" customWidth="1"/>
    <col min="273" max="273" width="13" style="2" customWidth="1"/>
    <col min="274" max="292" width="8" style="2" customWidth="1"/>
    <col min="293" max="512" width="12.625" style="2"/>
    <col min="513" max="513" width="3.875" style="2" customWidth="1"/>
    <col min="514" max="514" width="52.5" style="2" customWidth="1"/>
    <col min="515" max="515" width="15.875" style="2" customWidth="1"/>
    <col min="516" max="516" width="11.875" style="2" customWidth="1"/>
    <col min="517" max="517" width="12.5" style="2" customWidth="1"/>
    <col min="518" max="518" width="17.875" style="2" customWidth="1"/>
    <col min="519" max="519" width="19" style="2" customWidth="1"/>
    <col min="520" max="520" width="12.875" style="2" customWidth="1"/>
    <col min="521" max="521" width="11.875" style="2" customWidth="1"/>
    <col min="522" max="522" width="12.5" style="2" customWidth="1"/>
    <col min="523" max="524" width="16" style="2" customWidth="1"/>
    <col min="525" max="525" width="21" style="2" customWidth="1"/>
    <col min="526" max="526" width="23.625" style="2" customWidth="1"/>
    <col min="527" max="527" width="26.375" style="2" customWidth="1"/>
    <col min="528" max="528" width="29.375" style="2" customWidth="1"/>
    <col min="529" max="529" width="13" style="2" customWidth="1"/>
    <col min="530" max="548" width="8" style="2" customWidth="1"/>
    <col min="549" max="768" width="12.625" style="2"/>
    <col min="769" max="769" width="3.875" style="2" customWidth="1"/>
    <col min="770" max="770" width="52.5" style="2" customWidth="1"/>
    <col min="771" max="771" width="15.875" style="2" customWidth="1"/>
    <col min="772" max="772" width="11.875" style="2" customWidth="1"/>
    <col min="773" max="773" width="12.5" style="2" customWidth="1"/>
    <col min="774" max="774" width="17.875" style="2" customWidth="1"/>
    <col min="775" max="775" width="19" style="2" customWidth="1"/>
    <col min="776" max="776" width="12.875" style="2" customWidth="1"/>
    <col min="777" max="777" width="11.875" style="2" customWidth="1"/>
    <col min="778" max="778" width="12.5" style="2" customWidth="1"/>
    <col min="779" max="780" width="16" style="2" customWidth="1"/>
    <col min="781" max="781" width="21" style="2" customWidth="1"/>
    <col min="782" max="782" width="23.625" style="2" customWidth="1"/>
    <col min="783" max="783" width="26.375" style="2" customWidth="1"/>
    <col min="784" max="784" width="29.375" style="2" customWidth="1"/>
    <col min="785" max="785" width="13" style="2" customWidth="1"/>
    <col min="786" max="804" width="8" style="2" customWidth="1"/>
    <col min="805" max="1024" width="12.625" style="2"/>
    <col min="1025" max="1025" width="3.875" style="2" customWidth="1"/>
    <col min="1026" max="1026" width="52.5" style="2" customWidth="1"/>
    <col min="1027" max="1027" width="15.875" style="2" customWidth="1"/>
    <col min="1028" max="1028" width="11.875" style="2" customWidth="1"/>
    <col min="1029" max="1029" width="12.5" style="2" customWidth="1"/>
    <col min="1030" max="1030" width="17.875" style="2" customWidth="1"/>
    <col min="1031" max="1031" width="19" style="2" customWidth="1"/>
    <col min="1032" max="1032" width="12.875" style="2" customWidth="1"/>
    <col min="1033" max="1033" width="11.875" style="2" customWidth="1"/>
    <col min="1034" max="1034" width="12.5" style="2" customWidth="1"/>
    <col min="1035" max="1036" width="16" style="2" customWidth="1"/>
    <col min="1037" max="1037" width="21" style="2" customWidth="1"/>
    <col min="1038" max="1038" width="23.625" style="2" customWidth="1"/>
    <col min="1039" max="1039" width="26.375" style="2" customWidth="1"/>
    <col min="1040" max="1040" width="29.375" style="2" customWidth="1"/>
    <col min="1041" max="1041" width="13" style="2" customWidth="1"/>
    <col min="1042" max="1060" width="8" style="2" customWidth="1"/>
    <col min="1061" max="1280" width="12.625" style="2"/>
    <col min="1281" max="1281" width="3.875" style="2" customWidth="1"/>
    <col min="1282" max="1282" width="52.5" style="2" customWidth="1"/>
    <col min="1283" max="1283" width="15.875" style="2" customWidth="1"/>
    <col min="1284" max="1284" width="11.875" style="2" customWidth="1"/>
    <col min="1285" max="1285" width="12.5" style="2" customWidth="1"/>
    <col min="1286" max="1286" width="17.875" style="2" customWidth="1"/>
    <col min="1287" max="1287" width="19" style="2" customWidth="1"/>
    <col min="1288" max="1288" width="12.875" style="2" customWidth="1"/>
    <col min="1289" max="1289" width="11.875" style="2" customWidth="1"/>
    <col min="1290" max="1290" width="12.5" style="2" customWidth="1"/>
    <col min="1291" max="1292" width="16" style="2" customWidth="1"/>
    <col min="1293" max="1293" width="21" style="2" customWidth="1"/>
    <col min="1294" max="1294" width="23.625" style="2" customWidth="1"/>
    <col min="1295" max="1295" width="26.375" style="2" customWidth="1"/>
    <col min="1296" max="1296" width="29.375" style="2" customWidth="1"/>
    <col min="1297" max="1297" width="13" style="2" customWidth="1"/>
    <col min="1298" max="1316" width="8" style="2" customWidth="1"/>
    <col min="1317" max="1536" width="12.625" style="2"/>
    <col min="1537" max="1537" width="3.875" style="2" customWidth="1"/>
    <col min="1538" max="1538" width="52.5" style="2" customWidth="1"/>
    <col min="1539" max="1539" width="15.875" style="2" customWidth="1"/>
    <col min="1540" max="1540" width="11.875" style="2" customWidth="1"/>
    <col min="1541" max="1541" width="12.5" style="2" customWidth="1"/>
    <col min="1542" max="1542" width="17.875" style="2" customWidth="1"/>
    <col min="1543" max="1543" width="19" style="2" customWidth="1"/>
    <col min="1544" max="1544" width="12.875" style="2" customWidth="1"/>
    <col min="1545" max="1545" width="11.875" style="2" customWidth="1"/>
    <col min="1546" max="1546" width="12.5" style="2" customWidth="1"/>
    <col min="1547" max="1548" width="16" style="2" customWidth="1"/>
    <col min="1549" max="1549" width="21" style="2" customWidth="1"/>
    <col min="1550" max="1550" width="23.625" style="2" customWidth="1"/>
    <col min="1551" max="1551" width="26.375" style="2" customWidth="1"/>
    <col min="1552" max="1552" width="29.375" style="2" customWidth="1"/>
    <col min="1553" max="1553" width="13" style="2" customWidth="1"/>
    <col min="1554" max="1572" width="8" style="2" customWidth="1"/>
    <col min="1573" max="1792" width="12.625" style="2"/>
    <col min="1793" max="1793" width="3.875" style="2" customWidth="1"/>
    <col min="1794" max="1794" width="52.5" style="2" customWidth="1"/>
    <col min="1795" max="1795" width="15.875" style="2" customWidth="1"/>
    <col min="1796" max="1796" width="11.875" style="2" customWidth="1"/>
    <col min="1797" max="1797" width="12.5" style="2" customWidth="1"/>
    <col min="1798" max="1798" width="17.875" style="2" customWidth="1"/>
    <col min="1799" max="1799" width="19" style="2" customWidth="1"/>
    <col min="1800" max="1800" width="12.875" style="2" customWidth="1"/>
    <col min="1801" max="1801" width="11.875" style="2" customWidth="1"/>
    <col min="1802" max="1802" width="12.5" style="2" customWidth="1"/>
    <col min="1803" max="1804" width="16" style="2" customWidth="1"/>
    <col min="1805" max="1805" width="21" style="2" customWidth="1"/>
    <col min="1806" max="1806" width="23.625" style="2" customWidth="1"/>
    <col min="1807" max="1807" width="26.375" style="2" customWidth="1"/>
    <col min="1808" max="1808" width="29.375" style="2" customWidth="1"/>
    <col min="1809" max="1809" width="13" style="2" customWidth="1"/>
    <col min="1810" max="1828" width="8" style="2" customWidth="1"/>
    <col min="1829" max="2048" width="12.625" style="2"/>
    <col min="2049" max="2049" width="3.875" style="2" customWidth="1"/>
    <col min="2050" max="2050" width="52.5" style="2" customWidth="1"/>
    <col min="2051" max="2051" width="15.875" style="2" customWidth="1"/>
    <col min="2052" max="2052" width="11.875" style="2" customWidth="1"/>
    <col min="2053" max="2053" width="12.5" style="2" customWidth="1"/>
    <col min="2054" max="2054" width="17.875" style="2" customWidth="1"/>
    <col min="2055" max="2055" width="19" style="2" customWidth="1"/>
    <col min="2056" max="2056" width="12.875" style="2" customWidth="1"/>
    <col min="2057" max="2057" width="11.875" style="2" customWidth="1"/>
    <col min="2058" max="2058" width="12.5" style="2" customWidth="1"/>
    <col min="2059" max="2060" width="16" style="2" customWidth="1"/>
    <col min="2061" max="2061" width="21" style="2" customWidth="1"/>
    <col min="2062" max="2062" width="23.625" style="2" customWidth="1"/>
    <col min="2063" max="2063" width="26.375" style="2" customWidth="1"/>
    <col min="2064" max="2064" width="29.375" style="2" customWidth="1"/>
    <col min="2065" max="2065" width="13" style="2" customWidth="1"/>
    <col min="2066" max="2084" width="8" style="2" customWidth="1"/>
    <col min="2085" max="2304" width="12.625" style="2"/>
    <col min="2305" max="2305" width="3.875" style="2" customWidth="1"/>
    <col min="2306" max="2306" width="52.5" style="2" customWidth="1"/>
    <col min="2307" max="2307" width="15.875" style="2" customWidth="1"/>
    <col min="2308" max="2308" width="11.875" style="2" customWidth="1"/>
    <col min="2309" max="2309" width="12.5" style="2" customWidth="1"/>
    <col min="2310" max="2310" width="17.875" style="2" customWidth="1"/>
    <col min="2311" max="2311" width="19" style="2" customWidth="1"/>
    <col min="2312" max="2312" width="12.875" style="2" customWidth="1"/>
    <col min="2313" max="2313" width="11.875" style="2" customWidth="1"/>
    <col min="2314" max="2314" width="12.5" style="2" customWidth="1"/>
    <col min="2315" max="2316" width="16" style="2" customWidth="1"/>
    <col min="2317" max="2317" width="21" style="2" customWidth="1"/>
    <col min="2318" max="2318" width="23.625" style="2" customWidth="1"/>
    <col min="2319" max="2319" width="26.375" style="2" customWidth="1"/>
    <col min="2320" max="2320" width="29.375" style="2" customWidth="1"/>
    <col min="2321" max="2321" width="13" style="2" customWidth="1"/>
    <col min="2322" max="2340" width="8" style="2" customWidth="1"/>
    <col min="2341" max="2560" width="12.625" style="2"/>
    <col min="2561" max="2561" width="3.875" style="2" customWidth="1"/>
    <col min="2562" max="2562" width="52.5" style="2" customWidth="1"/>
    <col min="2563" max="2563" width="15.875" style="2" customWidth="1"/>
    <col min="2564" max="2564" width="11.875" style="2" customWidth="1"/>
    <col min="2565" max="2565" width="12.5" style="2" customWidth="1"/>
    <col min="2566" max="2566" width="17.875" style="2" customWidth="1"/>
    <col min="2567" max="2567" width="19" style="2" customWidth="1"/>
    <col min="2568" max="2568" width="12.875" style="2" customWidth="1"/>
    <col min="2569" max="2569" width="11.875" style="2" customWidth="1"/>
    <col min="2570" max="2570" width="12.5" style="2" customWidth="1"/>
    <col min="2571" max="2572" width="16" style="2" customWidth="1"/>
    <col min="2573" max="2573" width="21" style="2" customWidth="1"/>
    <col min="2574" max="2574" width="23.625" style="2" customWidth="1"/>
    <col min="2575" max="2575" width="26.375" style="2" customWidth="1"/>
    <col min="2576" max="2576" width="29.375" style="2" customWidth="1"/>
    <col min="2577" max="2577" width="13" style="2" customWidth="1"/>
    <col min="2578" max="2596" width="8" style="2" customWidth="1"/>
    <col min="2597" max="2816" width="12.625" style="2"/>
    <col min="2817" max="2817" width="3.875" style="2" customWidth="1"/>
    <col min="2818" max="2818" width="52.5" style="2" customWidth="1"/>
    <col min="2819" max="2819" width="15.875" style="2" customWidth="1"/>
    <col min="2820" max="2820" width="11.875" style="2" customWidth="1"/>
    <col min="2821" max="2821" width="12.5" style="2" customWidth="1"/>
    <col min="2822" max="2822" width="17.875" style="2" customWidth="1"/>
    <col min="2823" max="2823" width="19" style="2" customWidth="1"/>
    <col min="2824" max="2824" width="12.875" style="2" customWidth="1"/>
    <col min="2825" max="2825" width="11.875" style="2" customWidth="1"/>
    <col min="2826" max="2826" width="12.5" style="2" customWidth="1"/>
    <col min="2827" max="2828" width="16" style="2" customWidth="1"/>
    <col min="2829" max="2829" width="21" style="2" customWidth="1"/>
    <col min="2830" max="2830" width="23.625" style="2" customWidth="1"/>
    <col min="2831" max="2831" width="26.375" style="2" customWidth="1"/>
    <col min="2832" max="2832" width="29.375" style="2" customWidth="1"/>
    <col min="2833" max="2833" width="13" style="2" customWidth="1"/>
    <col min="2834" max="2852" width="8" style="2" customWidth="1"/>
    <col min="2853" max="3072" width="12.625" style="2"/>
    <col min="3073" max="3073" width="3.875" style="2" customWidth="1"/>
    <col min="3074" max="3074" width="52.5" style="2" customWidth="1"/>
    <col min="3075" max="3075" width="15.875" style="2" customWidth="1"/>
    <col min="3076" max="3076" width="11.875" style="2" customWidth="1"/>
    <col min="3077" max="3077" width="12.5" style="2" customWidth="1"/>
    <col min="3078" max="3078" width="17.875" style="2" customWidth="1"/>
    <col min="3079" max="3079" width="19" style="2" customWidth="1"/>
    <col min="3080" max="3080" width="12.875" style="2" customWidth="1"/>
    <col min="3081" max="3081" width="11.875" style="2" customWidth="1"/>
    <col min="3082" max="3082" width="12.5" style="2" customWidth="1"/>
    <col min="3083" max="3084" width="16" style="2" customWidth="1"/>
    <col min="3085" max="3085" width="21" style="2" customWidth="1"/>
    <col min="3086" max="3086" width="23.625" style="2" customWidth="1"/>
    <col min="3087" max="3087" width="26.375" style="2" customWidth="1"/>
    <col min="3088" max="3088" width="29.375" style="2" customWidth="1"/>
    <col min="3089" max="3089" width="13" style="2" customWidth="1"/>
    <col min="3090" max="3108" width="8" style="2" customWidth="1"/>
    <col min="3109" max="3328" width="12.625" style="2"/>
    <col min="3329" max="3329" width="3.875" style="2" customWidth="1"/>
    <col min="3330" max="3330" width="52.5" style="2" customWidth="1"/>
    <col min="3331" max="3331" width="15.875" style="2" customWidth="1"/>
    <col min="3332" max="3332" width="11.875" style="2" customWidth="1"/>
    <col min="3333" max="3333" width="12.5" style="2" customWidth="1"/>
    <col min="3334" max="3334" width="17.875" style="2" customWidth="1"/>
    <col min="3335" max="3335" width="19" style="2" customWidth="1"/>
    <col min="3336" max="3336" width="12.875" style="2" customWidth="1"/>
    <col min="3337" max="3337" width="11.875" style="2" customWidth="1"/>
    <col min="3338" max="3338" width="12.5" style="2" customWidth="1"/>
    <col min="3339" max="3340" width="16" style="2" customWidth="1"/>
    <col min="3341" max="3341" width="21" style="2" customWidth="1"/>
    <col min="3342" max="3342" width="23.625" style="2" customWidth="1"/>
    <col min="3343" max="3343" width="26.375" style="2" customWidth="1"/>
    <col min="3344" max="3344" width="29.375" style="2" customWidth="1"/>
    <col min="3345" max="3345" width="13" style="2" customWidth="1"/>
    <col min="3346" max="3364" width="8" style="2" customWidth="1"/>
    <col min="3365" max="3584" width="12.625" style="2"/>
    <col min="3585" max="3585" width="3.875" style="2" customWidth="1"/>
    <col min="3586" max="3586" width="52.5" style="2" customWidth="1"/>
    <col min="3587" max="3587" width="15.875" style="2" customWidth="1"/>
    <col min="3588" max="3588" width="11.875" style="2" customWidth="1"/>
    <col min="3589" max="3589" width="12.5" style="2" customWidth="1"/>
    <col min="3590" max="3590" width="17.875" style="2" customWidth="1"/>
    <col min="3591" max="3591" width="19" style="2" customWidth="1"/>
    <col min="3592" max="3592" width="12.875" style="2" customWidth="1"/>
    <col min="3593" max="3593" width="11.875" style="2" customWidth="1"/>
    <col min="3594" max="3594" width="12.5" style="2" customWidth="1"/>
    <col min="3595" max="3596" width="16" style="2" customWidth="1"/>
    <col min="3597" max="3597" width="21" style="2" customWidth="1"/>
    <col min="3598" max="3598" width="23.625" style="2" customWidth="1"/>
    <col min="3599" max="3599" width="26.375" style="2" customWidth="1"/>
    <col min="3600" max="3600" width="29.375" style="2" customWidth="1"/>
    <col min="3601" max="3601" width="13" style="2" customWidth="1"/>
    <col min="3602" max="3620" width="8" style="2" customWidth="1"/>
    <col min="3621" max="3840" width="12.625" style="2"/>
    <col min="3841" max="3841" width="3.875" style="2" customWidth="1"/>
    <col min="3842" max="3842" width="52.5" style="2" customWidth="1"/>
    <col min="3843" max="3843" width="15.875" style="2" customWidth="1"/>
    <col min="3844" max="3844" width="11.875" style="2" customWidth="1"/>
    <col min="3845" max="3845" width="12.5" style="2" customWidth="1"/>
    <col min="3846" max="3846" width="17.875" style="2" customWidth="1"/>
    <col min="3847" max="3847" width="19" style="2" customWidth="1"/>
    <col min="3848" max="3848" width="12.875" style="2" customWidth="1"/>
    <col min="3849" max="3849" width="11.875" style="2" customWidth="1"/>
    <col min="3850" max="3850" width="12.5" style="2" customWidth="1"/>
    <col min="3851" max="3852" width="16" style="2" customWidth="1"/>
    <col min="3853" max="3853" width="21" style="2" customWidth="1"/>
    <col min="3854" max="3854" width="23.625" style="2" customWidth="1"/>
    <col min="3855" max="3855" width="26.375" style="2" customWidth="1"/>
    <col min="3856" max="3856" width="29.375" style="2" customWidth="1"/>
    <col min="3857" max="3857" width="13" style="2" customWidth="1"/>
    <col min="3858" max="3876" width="8" style="2" customWidth="1"/>
    <col min="3877" max="4096" width="12.625" style="2"/>
    <col min="4097" max="4097" width="3.875" style="2" customWidth="1"/>
    <col min="4098" max="4098" width="52.5" style="2" customWidth="1"/>
    <col min="4099" max="4099" width="15.875" style="2" customWidth="1"/>
    <col min="4100" max="4100" width="11.875" style="2" customWidth="1"/>
    <col min="4101" max="4101" width="12.5" style="2" customWidth="1"/>
    <col min="4102" max="4102" width="17.875" style="2" customWidth="1"/>
    <col min="4103" max="4103" width="19" style="2" customWidth="1"/>
    <col min="4104" max="4104" width="12.875" style="2" customWidth="1"/>
    <col min="4105" max="4105" width="11.875" style="2" customWidth="1"/>
    <col min="4106" max="4106" width="12.5" style="2" customWidth="1"/>
    <col min="4107" max="4108" width="16" style="2" customWidth="1"/>
    <col min="4109" max="4109" width="21" style="2" customWidth="1"/>
    <col min="4110" max="4110" width="23.625" style="2" customWidth="1"/>
    <col min="4111" max="4111" width="26.375" style="2" customWidth="1"/>
    <col min="4112" max="4112" width="29.375" style="2" customWidth="1"/>
    <col min="4113" max="4113" width="13" style="2" customWidth="1"/>
    <col min="4114" max="4132" width="8" style="2" customWidth="1"/>
    <col min="4133" max="4352" width="12.625" style="2"/>
    <col min="4353" max="4353" width="3.875" style="2" customWidth="1"/>
    <col min="4354" max="4354" width="52.5" style="2" customWidth="1"/>
    <col min="4355" max="4355" width="15.875" style="2" customWidth="1"/>
    <col min="4356" max="4356" width="11.875" style="2" customWidth="1"/>
    <col min="4357" max="4357" width="12.5" style="2" customWidth="1"/>
    <col min="4358" max="4358" width="17.875" style="2" customWidth="1"/>
    <col min="4359" max="4359" width="19" style="2" customWidth="1"/>
    <col min="4360" max="4360" width="12.875" style="2" customWidth="1"/>
    <col min="4361" max="4361" width="11.875" style="2" customWidth="1"/>
    <col min="4362" max="4362" width="12.5" style="2" customWidth="1"/>
    <col min="4363" max="4364" width="16" style="2" customWidth="1"/>
    <col min="4365" max="4365" width="21" style="2" customWidth="1"/>
    <col min="4366" max="4366" width="23.625" style="2" customWidth="1"/>
    <col min="4367" max="4367" width="26.375" style="2" customWidth="1"/>
    <col min="4368" max="4368" width="29.375" style="2" customWidth="1"/>
    <col min="4369" max="4369" width="13" style="2" customWidth="1"/>
    <col min="4370" max="4388" width="8" style="2" customWidth="1"/>
    <col min="4389" max="4608" width="12.625" style="2"/>
    <col min="4609" max="4609" width="3.875" style="2" customWidth="1"/>
    <col min="4610" max="4610" width="52.5" style="2" customWidth="1"/>
    <col min="4611" max="4611" width="15.875" style="2" customWidth="1"/>
    <col min="4612" max="4612" width="11.875" style="2" customWidth="1"/>
    <col min="4613" max="4613" width="12.5" style="2" customWidth="1"/>
    <col min="4614" max="4614" width="17.875" style="2" customWidth="1"/>
    <col min="4615" max="4615" width="19" style="2" customWidth="1"/>
    <col min="4616" max="4616" width="12.875" style="2" customWidth="1"/>
    <col min="4617" max="4617" width="11.875" style="2" customWidth="1"/>
    <col min="4618" max="4618" width="12.5" style="2" customWidth="1"/>
    <col min="4619" max="4620" width="16" style="2" customWidth="1"/>
    <col min="4621" max="4621" width="21" style="2" customWidth="1"/>
    <col min="4622" max="4622" width="23.625" style="2" customWidth="1"/>
    <col min="4623" max="4623" width="26.375" style="2" customWidth="1"/>
    <col min="4624" max="4624" width="29.375" style="2" customWidth="1"/>
    <col min="4625" max="4625" width="13" style="2" customWidth="1"/>
    <col min="4626" max="4644" width="8" style="2" customWidth="1"/>
    <col min="4645" max="4864" width="12.625" style="2"/>
    <col min="4865" max="4865" width="3.875" style="2" customWidth="1"/>
    <col min="4866" max="4866" width="52.5" style="2" customWidth="1"/>
    <col min="4867" max="4867" width="15.875" style="2" customWidth="1"/>
    <col min="4868" max="4868" width="11.875" style="2" customWidth="1"/>
    <col min="4869" max="4869" width="12.5" style="2" customWidth="1"/>
    <col min="4870" max="4870" width="17.875" style="2" customWidth="1"/>
    <col min="4871" max="4871" width="19" style="2" customWidth="1"/>
    <col min="4872" max="4872" width="12.875" style="2" customWidth="1"/>
    <col min="4873" max="4873" width="11.875" style="2" customWidth="1"/>
    <col min="4874" max="4874" width="12.5" style="2" customWidth="1"/>
    <col min="4875" max="4876" width="16" style="2" customWidth="1"/>
    <col min="4877" max="4877" width="21" style="2" customWidth="1"/>
    <col min="4878" max="4878" width="23.625" style="2" customWidth="1"/>
    <col min="4879" max="4879" width="26.375" style="2" customWidth="1"/>
    <col min="4880" max="4880" width="29.375" style="2" customWidth="1"/>
    <col min="4881" max="4881" width="13" style="2" customWidth="1"/>
    <col min="4882" max="4900" width="8" style="2" customWidth="1"/>
    <col min="4901" max="5120" width="12.625" style="2"/>
    <col min="5121" max="5121" width="3.875" style="2" customWidth="1"/>
    <col min="5122" max="5122" width="52.5" style="2" customWidth="1"/>
    <col min="5123" max="5123" width="15.875" style="2" customWidth="1"/>
    <col min="5124" max="5124" width="11.875" style="2" customWidth="1"/>
    <col min="5125" max="5125" width="12.5" style="2" customWidth="1"/>
    <col min="5126" max="5126" width="17.875" style="2" customWidth="1"/>
    <col min="5127" max="5127" width="19" style="2" customWidth="1"/>
    <col min="5128" max="5128" width="12.875" style="2" customWidth="1"/>
    <col min="5129" max="5129" width="11.875" style="2" customWidth="1"/>
    <col min="5130" max="5130" width="12.5" style="2" customWidth="1"/>
    <col min="5131" max="5132" width="16" style="2" customWidth="1"/>
    <col min="5133" max="5133" width="21" style="2" customWidth="1"/>
    <col min="5134" max="5134" width="23.625" style="2" customWidth="1"/>
    <col min="5135" max="5135" width="26.375" style="2" customWidth="1"/>
    <col min="5136" max="5136" width="29.375" style="2" customWidth="1"/>
    <col min="5137" max="5137" width="13" style="2" customWidth="1"/>
    <col min="5138" max="5156" width="8" style="2" customWidth="1"/>
    <col min="5157" max="5376" width="12.625" style="2"/>
    <col min="5377" max="5377" width="3.875" style="2" customWidth="1"/>
    <col min="5378" max="5378" width="52.5" style="2" customWidth="1"/>
    <col min="5379" max="5379" width="15.875" style="2" customWidth="1"/>
    <col min="5380" max="5380" width="11.875" style="2" customWidth="1"/>
    <col min="5381" max="5381" width="12.5" style="2" customWidth="1"/>
    <col min="5382" max="5382" width="17.875" style="2" customWidth="1"/>
    <col min="5383" max="5383" width="19" style="2" customWidth="1"/>
    <col min="5384" max="5384" width="12.875" style="2" customWidth="1"/>
    <col min="5385" max="5385" width="11.875" style="2" customWidth="1"/>
    <col min="5386" max="5386" width="12.5" style="2" customWidth="1"/>
    <col min="5387" max="5388" width="16" style="2" customWidth="1"/>
    <col min="5389" max="5389" width="21" style="2" customWidth="1"/>
    <col min="5390" max="5390" width="23.625" style="2" customWidth="1"/>
    <col min="5391" max="5391" width="26.375" style="2" customWidth="1"/>
    <col min="5392" max="5392" width="29.375" style="2" customWidth="1"/>
    <col min="5393" max="5393" width="13" style="2" customWidth="1"/>
    <col min="5394" max="5412" width="8" style="2" customWidth="1"/>
    <col min="5413" max="5632" width="12.625" style="2"/>
    <col min="5633" max="5633" width="3.875" style="2" customWidth="1"/>
    <col min="5634" max="5634" width="52.5" style="2" customWidth="1"/>
    <col min="5635" max="5635" width="15.875" style="2" customWidth="1"/>
    <col min="5636" max="5636" width="11.875" style="2" customWidth="1"/>
    <col min="5637" max="5637" width="12.5" style="2" customWidth="1"/>
    <col min="5638" max="5638" width="17.875" style="2" customWidth="1"/>
    <col min="5639" max="5639" width="19" style="2" customWidth="1"/>
    <col min="5640" max="5640" width="12.875" style="2" customWidth="1"/>
    <col min="5641" max="5641" width="11.875" style="2" customWidth="1"/>
    <col min="5642" max="5642" width="12.5" style="2" customWidth="1"/>
    <col min="5643" max="5644" width="16" style="2" customWidth="1"/>
    <col min="5645" max="5645" width="21" style="2" customWidth="1"/>
    <col min="5646" max="5646" width="23.625" style="2" customWidth="1"/>
    <col min="5647" max="5647" width="26.375" style="2" customWidth="1"/>
    <col min="5648" max="5648" width="29.375" style="2" customWidth="1"/>
    <col min="5649" max="5649" width="13" style="2" customWidth="1"/>
    <col min="5650" max="5668" width="8" style="2" customWidth="1"/>
    <col min="5669" max="5888" width="12.625" style="2"/>
    <col min="5889" max="5889" width="3.875" style="2" customWidth="1"/>
    <col min="5890" max="5890" width="52.5" style="2" customWidth="1"/>
    <col min="5891" max="5891" width="15.875" style="2" customWidth="1"/>
    <col min="5892" max="5892" width="11.875" style="2" customWidth="1"/>
    <col min="5893" max="5893" width="12.5" style="2" customWidth="1"/>
    <col min="5894" max="5894" width="17.875" style="2" customWidth="1"/>
    <col min="5895" max="5895" width="19" style="2" customWidth="1"/>
    <col min="5896" max="5896" width="12.875" style="2" customWidth="1"/>
    <col min="5897" max="5897" width="11.875" style="2" customWidth="1"/>
    <col min="5898" max="5898" width="12.5" style="2" customWidth="1"/>
    <col min="5899" max="5900" width="16" style="2" customWidth="1"/>
    <col min="5901" max="5901" width="21" style="2" customWidth="1"/>
    <col min="5902" max="5902" width="23.625" style="2" customWidth="1"/>
    <col min="5903" max="5903" width="26.375" style="2" customWidth="1"/>
    <col min="5904" max="5904" width="29.375" style="2" customWidth="1"/>
    <col min="5905" max="5905" width="13" style="2" customWidth="1"/>
    <col min="5906" max="5924" width="8" style="2" customWidth="1"/>
    <col min="5925" max="6144" width="12.625" style="2"/>
    <col min="6145" max="6145" width="3.875" style="2" customWidth="1"/>
    <col min="6146" max="6146" width="52.5" style="2" customWidth="1"/>
    <col min="6147" max="6147" width="15.875" style="2" customWidth="1"/>
    <col min="6148" max="6148" width="11.875" style="2" customWidth="1"/>
    <col min="6149" max="6149" width="12.5" style="2" customWidth="1"/>
    <col min="6150" max="6150" width="17.875" style="2" customWidth="1"/>
    <col min="6151" max="6151" width="19" style="2" customWidth="1"/>
    <col min="6152" max="6152" width="12.875" style="2" customWidth="1"/>
    <col min="6153" max="6153" width="11.875" style="2" customWidth="1"/>
    <col min="6154" max="6154" width="12.5" style="2" customWidth="1"/>
    <col min="6155" max="6156" width="16" style="2" customWidth="1"/>
    <col min="6157" max="6157" width="21" style="2" customWidth="1"/>
    <col min="6158" max="6158" width="23.625" style="2" customWidth="1"/>
    <col min="6159" max="6159" width="26.375" style="2" customWidth="1"/>
    <col min="6160" max="6160" width="29.375" style="2" customWidth="1"/>
    <col min="6161" max="6161" width="13" style="2" customWidth="1"/>
    <col min="6162" max="6180" width="8" style="2" customWidth="1"/>
    <col min="6181" max="6400" width="12.625" style="2"/>
    <col min="6401" max="6401" width="3.875" style="2" customWidth="1"/>
    <col min="6402" max="6402" width="52.5" style="2" customWidth="1"/>
    <col min="6403" max="6403" width="15.875" style="2" customWidth="1"/>
    <col min="6404" max="6404" width="11.875" style="2" customWidth="1"/>
    <col min="6405" max="6405" width="12.5" style="2" customWidth="1"/>
    <col min="6406" max="6406" width="17.875" style="2" customWidth="1"/>
    <col min="6407" max="6407" width="19" style="2" customWidth="1"/>
    <col min="6408" max="6408" width="12.875" style="2" customWidth="1"/>
    <col min="6409" max="6409" width="11.875" style="2" customWidth="1"/>
    <col min="6410" max="6410" width="12.5" style="2" customWidth="1"/>
    <col min="6411" max="6412" width="16" style="2" customWidth="1"/>
    <col min="6413" max="6413" width="21" style="2" customWidth="1"/>
    <col min="6414" max="6414" width="23.625" style="2" customWidth="1"/>
    <col min="6415" max="6415" width="26.375" style="2" customWidth="1"/>
    <col min="6416" max="6416" width="29.375" style="2" customWidth="1"/>
    <col min="6417" max="6417" width="13" style="2" customWidth="1"/>
    <col min="6418" max="6436" width="8" style="2" customWidth="1"/>
    <col min="6437" max="6656" width="12.625" style="2"/>
    <col min="6657" max="6657" width="3.875" style="2" customWidth="1"/>
    <col min="6658" max="6658" width="52.5" style="2" customWidth="1"/>
    <col min="6659" max="6659" width="15.875" style="2" customWidth="1"/>
    <col min="6660" max="6660" width="11.875" style="2" customWidth="1"/>
    <col min="6661" max="6661" width="12.5" style="2" customWidth="1"/>
    <col min="6662" max="6662" width="17.875" style="2" customWidth="1"/>
    <col min="6663" max="6663" width="19" style="2" customWidth="1"/>
    <col min="6664" max="6664" width="12.875" style="2" customWidth="1"/>
    <col min="6665" max="6665" width="11.875" style="2" customWidth="1"/>
    <col min="6666" max="6666" width="12.5" style="2" customWidth="1"/>
    <col min="6667" max="6668" width="16" style="2" customWidth="1"/>
    <col min="6669" max="6669" width="21" style="2" customWidth="1"/>
    <col min="6670" max="6670" width="23.625" style="2" customWidth="1"/>
    <col min="6671" max="6671" width="26.375" style="2" customWidth="1"/>
    <col min="6672" max="6672" width="29.375" style="2" customWidth="1"/>
    <col min="6673" max="6673" width="13" style="2" customWidth="1"/>
    <col min="6674" max="6692" width="8" style="2" customWidth="1"/>
    <col min="6693" max="6912" width="12.625" style="2"/>
    <col min="6913" max="6913" width="3.875" style="2" customWidth="1"/>
    <col min="6914" max="6914" width="52.5" style="2" customWidth="1"/>
    <col min="6915" max="6915" width="15.875" style="2" customWidth="1"/>
    <col min="6916" max="6916" width="11.875" style="2" customWidth="1"/>
    <col min="6917" max="6917" width="12.5" style="2" customWidth="1"/>
    <col min="6918" max="6918" width="17.875" style="2" customWidth="1"/>
    <col min="6919" max="6919" width="19" style="2" customWidth="1"/>
    <col min="6920" max="6920" width="12.875" style="2" customWidth="1"/>
    <col min="6921" max="6921" width="11.875" style="2" customWidth="1"/>
    <col min="6922" max="6922" width="12.5" style="2" customWidth="1"/>
    <col min="6923" max="6924" width="16" style="2" customWidth="1"/>
    <col min="6925" max="6925" width="21" style="2" customWidth="1"/>
    <col min="6926" max="6926" width="23.625" style="2" customWidth="1"/>
    <col min="6927" max="6927" width="26.375" style="2" customWidth="1"/>
    <col min="6928" max="6928" width="29.375" style="2" customWidth="1"/>
    <col min="6929" max="6929" width="13" style="2" customWidth="1"/>
    <col min="6930" max="6948" width="8" style="2" customWidth="1"/>
    <col min="6949" max="7168" width="12.625" style="2"/>
    <col min="7169" max="7169" width="3.875" style="2" customWidth="1"/>
    <col min="7170" max="7170" width="52.5" style="2" customWidth="1"/>
    <col min="7171" max="7171" width="15.875" style="2" customWidth="1"/>
    <col min="7172" max="7172" width="11.875" style="2" customWidth="1"/>
    <col min="7173" max="7173" width="12.5" style="2" customWidth="1"/>
    <col min="7174" max="7174" width="17.875" style="2" customWidth="1"/>
    <col min="7175" max="7175" width="19" style="2" customWidth="1"/>
    <col min="7176" max="7176" width="12.875" style="2" customWidth="1"/>
    <col min="7177" max="7177" width="11.875" style="2" customWidth="1"/>
    <col min="7178" max="7178" width="12.5" style="2" customWidth="1"/>
    <col min="7179" max="7180" width="16" style="2" customWidth="1"/>
    <col min="7181" max="7181" width="21" style="2" customWidth="1"/>
    <col min="7182" max="7182" width="23.625" style="2" customWidth="1"/>
    <col min="7183" max="7183" width="26.375" style="2" customWidth="1"/>
    <col min="7184" max="7184" width="29.375" style="2" customWidth="1"/>
    <col min="7185" max="7185" width="13" style="2" customWidth="1"/>
    <col min="7186" max="7204" width="8" style="2" customWidth="1"/>
    <col min="7205" max="7424" width="12.625" style="2"/>
    <col min="7425" max="7425" width="3.875" style="2" customWidth="1"/>
    <col min="7426" max="7426" width="52.5" style="2" customWidth="1"/>
    <col min="7427" max="7427" width="15.875" style="2" customWidth="1"/>
    <col min="7428" max="7428" width="11.875" style="2" customWidth="1"/>
    <col min="7429" max="7429" width="12.5" style="2" customWidth="1"/>
    <col min="7430" max="7430" width="17.875" style="2" customWidth="1"/>
    <col min="7431" max="7431" width="19" style="2" customWidth="1"/>
    <col min="7432" max="7432" width="12.875" style="2" customWidth="1"/>
    <col min="7433" max="7433" width="11.875" style="2" customWidth="1"/>
    <col min="7434" max="7434" width="12.5" style="2" customWidth="1"/>
    <col min="7435" max="7436" width="16" style="2" customWidth="1"/>
    <col min="7437" max="7437" width="21" style="2" customWidth="1"/>
    <col min="7438" max="7438" width="23.625" style="2" customWidth="1"/>
    <col min="7439" max="7439" width="26.375" style="2" customWidth="1"/>
    <col min="7440" max="7440" width="29.375" style="2" customWidth="1"/>
    <col min="7441" max="7441" width="13" style="2" customWidth="1"/>
    <col min="7442" max="7460" width="8" style="2" customWidth="1"/>
    <col min="7461" max="7680" width="12.625" style="2"/>
    <col min="7681" max="7681" width="3.875" style="2" customWidth="1"/>
    <col min="7682" max="7682" width="52.5" style="2" customWidth="1"/>
    <col min="7683" max="7683" width="15.875" style="2" customWidth="1"/>
    <col min="7684" max="7684" width="11.875" style="2" customWidth="1"/>
    <col min="7685" max="7685" width="12.5" style="2" customWidth="1"/>
    <col min="7686" max="7686" width="17.875" style="2" customWidth="1"/>
    <col min="7687" max="7687" width="19" style="2" customWidth="1"/>
    <col min="7688" max="7688" width="12.875" style="2" customWidth="1"/>
    <col min="7689" max="7689" width="11.875" style="2" customWidth="1"/>
    <col min="7690" max="7690" width="12.5" style="2" customWidth="1"/>
    <col min="7691" max="7692" width="16" style="2" customWidth="1"/>
    <col min="7693" max="7693" width="21" style="2" customWidth="1"/>
    <col min="7694" max="7694" width="23.625" style="2" customWidth="1"/>
    <col min="7695" max="7695" width="26.375" style="2" customWidth="1"/>
    <col min="7696" max="7696" width="29.375" style="2" customWidth="1"/>
    <col min="7697" max="7697" width="13" style="2" customWidth="1"/>
    <col min="7698" max="7716" width="8" style="2" customWidth="1"/>
    <col min="7717" max="7936" width="12.625" style="2"/>
    <col min="7937" max="7937" width="3.875" style="2" customWidth="1"/>
    <col min="7938" max="7938" width="52.5" style="2" customWidth="1"/>
    <col min="7939" max="7939" width="15.875" style="2" customWidth="1"/>
    <col min="7940" max="7940" width="11.875" style="2" customWidth="1"/>
    <col min="7941" max="7941" width="12.5" style="2" customWidth="1"/>
    <col min="7942" max="7942" width="17.875" style="2" customWidth="1"/>
    <col min="7943" max="7943" width="19" style="2" customWidth="1"/>
    <col min="7944" max="7944" width="12.875" style="2" customWidth="1"/>
    <col min="7945" max="7945" width="11.875" style="2" customWidth="1"/>
    <col min="7946" max="7946" width="12.5" style="2" customWidth="1"/>
    <col min="7947" max="7948" width="16" style="2" customWidth="1"/>
    <col min="7949" max="7949" width="21" style="2" customWidth="1"/>
    <col min="7950" max="7950" width="23.625" style="2" customWidth="1"/>
    <col min="7951" max="7951" width="26.375" style="2" customWidth="1"/>
    <col min="7952" max="7952" width="29.375" style="2" customWidth="1"/>
    <col min="7953" max="7953" width="13" style="2" customWidth="1"/>
    <col min="7954" max="7972" width="8" style="2" customWidth="1"/>
    <col min="7973" max="8192" width="12.625" style="2"/>
    <col min="8193" max="8193" width="3.875" style="2" customWidth="1"/>
    <col min="8194" max="8194" width="52.5" style="2" customWidth="1"/>
    <col min="8195" max="8195" width="15.875" style="2" customWidth="1"/>
    <col min="8196" max="8196" width="11.875" style="2" customWidth="1"/>
    <col min="8197" max="8197" width="12.5" style="2" customWidth="1"/>
    <col min="8198" max="8198" width="17.875" style="2" customWidth="1"/>
    <col min="8199" max="8199" width="19" style="2" customWidth="1"/>
    <col min="8200" max="8200" width="12.875" style="2" customWidth="1"/>
    <col min="8201" max="8201" width="11.875" style="2" customWidth="1"/>
    <col min="8202" max="8202" width="12.5" style="2" customWidth="1"/>
    <col min="8203" max="8204" width="16" style="2" customWidth="1"/>
    <col min="8205" max="8205" width="21" style="2" customWidth="1"/>
    <col min="8206" max="8206" width="23.625" style="2" customWidth="1"/>
    <col min="8207" max="8207" width="26.375" style="2" customWidth="1"/>
    <col min="8208" max="8208" width="29.375" style="2" customWidth="1"/>
    <col min="8209" max="8209" width="13" style="2" customWidth="1"/>
    <col min="8210" max="8228" width="8" style="2" customWidth="1"/>
    <col min="8229" max="8448" width="12.625" style="2"/>
    <col min="8449" max="8449" width="3.875" style="2" customWidth="1"/>
    <col min="8450" max="8450" width="52.5" style="2" customWidth="1"/>
    <col min="8451" max="8451" width="15.875" style="2" customWidth="1"/>
    <col min="8452" max="8452" width="11.875" style="2" customWidth="1"/>
    <col min="8453" max="8453" width="12.5" style="2" customWidth="1"/>
    <col min="8454" max="8454" width="17.875" style="2" customWidth="1"/>
    <col min="8455" max="8455" width="19" style="2" customWidth="1"/>
    <col min="8456" max="8456" width="12.875" style="2" customWidth="1"/>
    <col min="8457" max="8457" width="11.875" style="2" customWidth="1"/>
    <col min="8458" max="8458" width="12.5" style="2" customWidth="1"/>
    <col min="8459" max="8460" width="16" style="2" customWidth="1"/>
    <col min="8461" max="8461" width="21" style="2" customWidth="1"/>
    <col min="8462" max="8462" width="23.625" style="2" customWidth="1"/>
    <col min="8463" max="8463" width="26.375" style="2" customWidth="1"/>
    <col min="8464" max="8464" width="29.375" style="2" customWidth="1"/>
    <col min="8465" max="8465" width="13" style="2" customWidth="1"/>
    <col min="8466" max="8484" width="8" style="2" customWidth="1"/>
    <col min="8485" max="8704" width="12.625" style="2"/>
    <col min="8705" max="8705" width="3.875" style="2" customWidth="1"/>
    <col min="8706" max="8706" width="52.5" style="2" customWidth="1"/>
    <col min="8707" max="8707" width="15.875" style="2" customWidth="1"/>
    <col min="8708" max="8708" width="11.875" style="2" customWidth="1"/>
    <col min="8709" max="8709" width="12.5" style="2" customWidth="1"/>
    <col min="8710" max="8710" width="17.875" style="2" customWidth="1"/>
    <col min="8711" max="8711" width="19" style="2" customWidth="1"/>
    <col min="8712" max="8712" width="12.875" style="2" customWidth="1"/>
    <col min="8713" max="8713" width="11.875" style="2" customWidth="1"/>
    <col min="8714" max="8714" width="12.5" style="2" customWidth="1"/>
    <col min="8715" max="8716" width="16" style="2" customWidth="1"/>
    <col min="8717" max="8717" width="21" style="2" customWidth="1"/>
    <col min="8718" max="8718" width="23.625" style="2" customWidth="1"/>
    <col min="8719" max="8719" width="26.375" style="2" customWidth="1"/>
    <col min="8720" max="8720" width="29.375" style="2" customWidth="1"/>
    <col min="8721" max="8721" width="13" style="2" customWidth="1"/>
    <col min="8722" max="8740" width="8" style="2" customWidth="1"/>
    <col min="8741" max="8960" width="12.625" style="2"/>
    <col min="8961" max="8961" width="3.875" style="2" customWidth="1"/>
    <col min="8962" max="8962" width="52.5" style="2" customWidth="1"/>
    <col min="8963" max="8963" width="15.875" style="2" customWidth="1"/>
    <col min="8964" max="8964" width="11.875" style="2" customWidth="1"/>
    <col min="8965" max="8965" width="12.5" style="2" customWidth="1"/>
    <col min="8966" max="8966" width="17.875" style="2" customWidth="1"/>
    <col min="8967" max="8967" width="19" style="2" customWidth="1"/>
    <col min="8968" max="8968" width="12.875" style="2" customWidth="1"/>
    <col min="8969" max="8969" width="11.875" style="2" customWidth="1"/>
    <col min="8970" max="8970" width="12.5" style="2" customWidth="1"/>
    <col min="8971" max="8972" width="16" style="2" customWidth="1"/>
    <col min="8973" max="8973" width="21" style="2" customWidth="1"/>
    <col min="8974" max="8974" width="23.625" style="2" customWidth="1"/>
    <col min="8975" max="8975" width="26.375" style="2" customWidth="1"/>
    <col min="8976" max="8976" width="29.375" style="2" customWidth="1"/>
    <col min="8977" max="8977" width="13" style="2" customWidth="1"/>
    <col min="8978" max="8996" width="8" style="2" customWidth="1"/>
    <col min="8997" max="9216" width="12.625" style="2"/>
    <col min="9217" max="9217" width="3.875" style="2" customWidth="1"/>
    <col min="9218" max="9218" width="52.5" style="2" customWidth="1"/>
    <col min="9219" max="9219" width="15.875" style="2" customWidth="1"/>
    <col min="9220" max="9220" width="11.875" style="2" customWidth="1"/>
    <col min="9221" max="9221" width="12.5" style="2" customWidth="1"/>
    <col min="9222" max="9222" width="17.875" style="2" customWidth="1"/>
    <col min="9223" max="9223" width="19" style="2" customWidth="1"/>
    <col min="9224" max="9224" width="12.875" style="2" customWidth="1"/>
    <col min="9225" max="9225" width="11.875" style="2" customWidth="1"/>
    <col min="9226" max="9226" width="12.5" style="2" customWidth="1"/>
    <col min="9227" max="9228" width="16" style="2" customWidth="1"/>
    <col min="9229" max="9229" width="21" style="2" customWidth="1"/>
    <col min="9230" max="9230" width="23.625" style="2" customWidth="1"/>
    <col min="9231" max="9231" width="26.375" style="2" customWidth="1"/>
    <col min="9232" max="9232" width="29.375" style="2" customWidth="1"/>
    <col min="9233" max="9233" width="13" style="2" customWidth="1"/>
    <col min="9234" max="9252" width="8" style="2" customWidth="1"/>
    <col min="9253" max="9472" width="12.625" style="2"/>
    <col min="9473" max="9473" width="3.875" style="2" customWidth="1"/>
    <col min="9474" max="9474" width="52.5" style="2" customWidth="1"/>
    <col min="9475" max="9475" width="15.875" style="2" customWidth="1"/>
    <col min="9476" max="9476" width="11.875" style="2" customWidth="1"/>
    <col min="9477" max="9477" width="12.5" style="2" customWidth="1"/>
    <col min="9478" max="9478" width="17.875" style="2" customWidth="1"/>
    <col min="9479" max="9479" width="19" style="2" customWidth="1"/>
    <col min="9480" max="9480" width="12.875" style="2" customWidth="1"/>
    <col min="9481" max="9481" width="11.875" style="2" customWidth="1"/>
    <col min="9482" max="9482" width="12.5" style="2" customWidth="1"/>
    <col min="9483" max="9484" width="16" style="2" customWidth="1"/>
    <col min="9485" max="9485" width="21" style="2" customWidth="1"/>
    <col min="9486" max="9486" width="23.625" style="2" customWidth="1"/>
    <col min="9487" max="9487" width="26.375" style="2" customWidth="1"/>
    <col min="9488" max="9488" width="29.375" style="2" customWidth="1"/>
    <col min="9489" max="9489" width="13" style="2" customWidth="1"/>
    <col min="9490" max="9508" width="8" style="2" customWidth="1"/>
    <col min="9509" max="9728" width="12.625" style="2"/>
    <col min="9729" max="9729" width="3.875" style="2" customWidth="1"/>
    <col min="9730" max="9730" width="52.5" style="2" customWidth="1"/>
    <col min="9731" max="9731" width="15.875" style="2" customWidth="1"/>
    <col min="9732" max="9732" width="11.875" style="2" customWidth="1"/>
    <col min="9733" max="9733" width="12.5" style="2" customWidth="1"/>
    <col min="9734" max="9734" width="17.875" style="2" customWidth="1"/>
    <col min="9735" max="9735" width="19" style="2" customWidth="1"/>
    <col min="9736" max="9736" width="12.875" style="2" customWidth="1"/>
    <col min="9737" max="9737" width="11.875" style="2" customWidth="1"/>
    <col min="9738" max="9738" width="12.5" style="2" customWidth="1"/>
    <col min="9739" max="9740" width="16" style="2" customWidth="1"/>
    <col min="9741" max="9741" width="21" style="2" customWidth="1"/>
    <col min="9742" max="9742" width="23.625" style="2" customWidth="1"/>
    <col min="9743" max="9743" width="26.375" style="2" customWidth="1"/>
    <col min="9744" max="9744" width="29.375" style="2" customWidth="1"/>
    <col min="9745" max="9745" width="13" style="2" customWidth="1"/>
    <col min="9746" max="9764" width="8" style="2" customWidth="1"/>
    <col min="9765" max="9984" width="12.625" style="2"/>
    <col min="9985" max="9985" width="3.875" style="2" customWidth="1"/>
    <col min="9986" max="9986" width="52.5" style="2" customWidth="1"/>
    <col min="9987" max="9987" width="15.875" style="2" customWidth="1"/>
    <col min="9988" max="9988" width="11.875" style="2" customWidth="1"/>
    <col min="9989" max="9989" width="12.5" style="2" customWidth="1"/>
    <col min="9990" max="9990" width="17.875" style="2" customWidth="1"/>
    <col min="9991" max="9991" width="19" style="2" customWidth="1"/>
    <col min="9992" max="9992" width="12.875" style="2" customWidth="1"/>
    <col min="9993" max="9993" width="11.875" style="2" customWidth="1"/>
    <col min="9994" max="9994" width="12.5" style="2" customWidth="1"/>
    <col min="9995" max="9996" width="16" style="2" customWidth="1"/>
    <col min="9997" max="9997" width="21" style="2" customWidth="1"/>
    <col min="9998" max="9998" width="23.625" style="2" customWidth="1"/>
    <col min="9999" max="9999" width="26.375" style="2" customWidth="1"/>
    <col min="10000" max="10000" width="29.375" style="2" customWidth="1"/>
    <col min="10001" max="10001" width="13" style="2" customWidth="1"/>
    <col min="10002" max="10020" width="8" style="2" customWidth="1"/>
    <col min="10021" max="10240" width="12.625" style="2"/>
    <col min="10241" max="10241" width="3.875" style="2" customWidth="1"/>
    <col min="10242" max="10242" width="52.5" style="2" customWidth="1"/>
    <col min="10243" max="10243" width="15.875" style="2" customWidth="1"/>
    <col min="10244" max="10244" width="11.875" style="2" customWidth="1"/>
    <col min="10245" max="10245" width="12.5" style="2" customWidth="1"/>
    <col min="10246" max="10246" width="17.875" style="2" customWidth="1"/>
    <col min="10247" max="10247" width="19" style="2" customWidth="1"/>
    <col min="10248" max="10248" width="12.875" style="2" customWidth="1"/>
    <col min="10249" max="10249" width="11.875" style="2" customWidth="1"/>
    <col min="10250" max="10250" width="12.5" style="2" customWidth="1"/>
    <col min="10251" max="10252" width="16" style="2" customWidth="1"/>
    <col min="10253" max="10253" width="21" style="2" customWidth="1"/>
    <col min="10254" max="10254" width="23.625" style="2" customWidth="1"/>
    <col min="10255" max="10255" width="26.375" style="2" customWidth="1"/>
    <col min="10256" max="10256" width="29.375" style="2" customWidth="1"/>
    <col min="10257" max="10257" width="13" style="2" customWidth="1"/>
    <col min="10258" max="10276" width="8" style="2" customWidth="1"/>
    <col min="10277" max="10496" width="12.625" style="2"/>
    <col min="10497" max="10497" width="3.875" style="2" customWidth="1"/>
    <col min="10498" max="10498" width="52.5" style="2" customWidth="1"/>
    <col min="10499" max="10499" width="15.875" style="2" customWidth="1"/>
    <col min="10500" max="10500" width="11.875" style="2" customWidth="1"/>
    <col min="10501" max="10501" width="12.5" style="2" customWidth="1"/>
    <col min="10502" max="10502" width="17.875" style="2" customWidth="1"/>
    <col min="10503" max="10503" width="19" style="2" customWidth="1"/>
    <col min="10504" max="10504" width="12.875" style="2" customWidth="1"/>
    <col min="10505" max="10505" width="11.875" style="2" customWidth="1"/>
    <col min="10506" max="10506" width="12.5" style="2" customWidth="1"/>
    <col min="10507" max="10508" width="16" style="2" customWidth="1"/>
    <col min="10509" max="10509" width="21" style="2" customWidth="1"/>
    <col min="10510" max="10510" width="23.625" style="2" customWidth="1"/>
    <col min="10511" max="10511" width="26.375" style="2" customWidth="1"/>
    <col min="10512" max="10512" width="29.375" style="2" customWidth="1"/>
    <col min="10513" max="10513" width="13" style="2" customWidth="1"/>
    <col min="10514" max="10532" width="8" style="2" customWidth="1"/>
    <col min="10533" max="10752" width="12.625" style="2"/>
    <col min="10753" max="10753" width="3.875" style="2" customWidth="1"/>
    <col min="10754" max="10754" width="52.5" style="2" customWidth="1"/>
    <col min="10755" max="10755" width="15.875" style="2" customWidth="1"/>
    <col min="10756" max="10756" width="11.875" style="2" customWidth="1"/>
    <col min="10757" max="10757" width="12.5" style="2" customWidth="1"/>
    <col min="10758" max="10758" width="17.875" style="2" customWidth="1"/>
    <col min="10759" max="10759" width="19" style="2" customWidth="1"/>
    <col min="10760" max="10760" width="12.875" style="2" customWidth="1"/>
    <col min="10761" max="10761" width="11.875" style="2" customWidth="1"/>
    <col min="10762" max="10762" width="12.5" style="2" customWidth="1"/>
    <col min="10763" max="10764" width="16" style="2" customWidth="1"/>
    <col min="10765" max="10765" width="21" style="2" customWidth="1"/>
    <col min="10766" max="10766" width="23.625" style="2" customWidth="1"/>
    <col min="10767" max="10767" width="26.375" style="2" customWidth="1"/>
    <col min="10768" max="10768" width="29.375" style="2" customWidth="1"/>
    <col min="10769" max="10769" width="13" style="2" customWidth="1"/>
    <col min="10770" max="10788" width="8" style="2" customWidth="1"/>
    <col min="10789" max="11008" width="12.625" style="2"/>
    <col min="11009" max="11009" width="3.875" style="2" customWidth="1"/>
    <col min="11010" max="11010" width="52.5" style="2" customWidth="1"/>
    <col min="11011" max="11011" width="15.875" style="2" customWidth="1"/>
    <col min="11012" max="11012" width="11.875" style="2" customWidth="1"/>
    <col min="11013" max="11013" width="12.5" style="2" customWidth="1"/>
    <col min="11014" max="11014" width="17.875" style="2" customWidth="1"/>
    <col min="11015" max="11015" width="19" style="2" customWidth="1"/>
    <col min="11016" max="11016" width="12.875" style="2" customWidth="1"/>
    <col min="11017" max="11017" width="11.875" style="2" customWidth="1"/>
    <col min="11018" max="11018" width="12.5" style="2" customWidth="1"/>
    <col min="11019" max="11020" width="16" style="2" customWidth="1"/>
    <col min="11021" max="11021" width="21" style="2" customWidth="1"/>
    <col min="11022" max="11022" width="23.625" style="2" customWidth="1"/>
    <col min="11023" max="11023" width="26.375" style="2" customWidth="1"/>
    <col min="11024" max="11024" width="29.375" style="2" customWidth="1"/>
    <col min="11025" max="11025" width="13" style="2" customWidth="1"/>
    <col min="11026" max="11044" width="8" style="2" customWidth="1"/>
    <col min="11045" max="11264" width="12.625" style="2"/>
    <col min="11265" max="11265" width="3.875" style="2" customWidth="1"/>
    <col min="11266" max="11266" width="52.5" style="2" customWidth="1"/>
    <col min="11267" max="11267" width="15.875" style="2" customWidth="1"/>
    <col min="11268" max="11268" width="11.875" style="2" customWidth="1"/>
    <col min="11269" max="11269" width="12.5" style="2" customWidth="1"/>
    <col min="11270" max="11270" width="17.875" style="2" customWidth="1"/>
    <col min="11271" max="11271" width="19" style="2" customWidth="1"/>
    <col min="11272" max="11272" width="12.875" style="2" customWidth="1"/>
    <col min="11273" max="11273" width="11.875" style="2" customWidth="1"/>
    <col min="11274" max="11274" width="12.5" style="2" customWidth="1"/>
    <col min="11275" max="11276" width="16" style="2" customWidth="1"/>
    <col min="11277" max="11277" width="21" style="2" customWidth="1"/>
    <col min="11278" max="11278" width="23.625" style="2" customWidth="1"/>
    <col min="11279" max="11279" width="26.375" style="2" customWidth="1"/>
    <col min="11280" max="11280" width="29.375" style="2" customWidth="1"/>
    <col min="11281" max="11281" width="13" style="2" customWidth="1"/>
    <col min="11282" max="11300" width="8" style="2" customWidth="1"/>
    <col min="11301" max="11520" width="12.625" style="2"/>
    <col min="11521" max="11521" width="3.875" style="2" customWidth="1"/>
    <col min="11522" max="11522" width="52.5" style="2" customWidth="1"/>
    <col min="11523" max="11523" width="15.875" style="2" customWidth="1"/>
    <col min="11524" max="11524" width="11.875" style="2" customWidth="1"/>
    <col min="11525" max="11525" width="12.5" style="2" customWidth="1"/>
    <col min="11526" max="11526" width="17.875" style="2" customWidth="1"/>
    <col min="11527" max="11527" width="19" style="2" customWidth="1"/>
    <col min="11528" max="11528" width="12.875" style="2" customWidth="1"/>
    <col min="11529" max="11529" width="11.875" style="2" customWidth="1"/>
    <col min="11530" max="11530" width="12.5" style="2" customWidth="1"/>
    <col min="11531" max="11532" width="16" style="2" customWidth="1"/>
    <col min="11533" max="11533" width="21" style="2" customWidth="1"/>
    <col min="11534" max="11534" width="23.625" style="2" customWidth="1"/>
    <col min="11535" max="11535" width="26.375" style="2" customWidth="1"/>
    <col min="11536" max="11536" width="29.375" style="2" customWidth="1"/>
    <col min="11537" max="11537" width="13" style="2" customWidth="1"/>
    <col min="11538" max="11556" width="8" style="2" customWidth="1"/>
    <col min="11557" max="11776" width="12.625" style="2"/>
    <col min="11777" max="11777" width="3.875" style="2" customWidth="1"/>
    <col min="11778" max="11778" width="52.5" style="2" customWidth="1"/>
    <col min="11779" max="11779" width="15.875" style="2" customWidth="1"/>
    <col min="11780" max="11780" width="11.875" style="2" customWidth="1"/>
    <col min="11781" max="11781" width="12.5" style="2" customWidth="1"/>
    <col min="11782" max="11782" width="17.875" style="2" customWidth="1"/>
    <col min="11783" max="11783" width="19" style="2" customWidth="1"/>
    <col min="11784" max="11784" width="12.875" style="2" customWidth="1"/>
    <col min="11785" max="11785" width="11.875" style="2" customWidth="1"/>
    <col min="11786" max="11786" width="12.5" style="2" customWidth="1"/>
    <col min="11787" max="11788" width="16" style="2" customWidth="1"/>
    <col min="11789" max="11789" width="21" style="2" customWidth="1"/>
    <col min="11790" max="11790" width="23.625" style="2" customWidth="1"/>
    <col min="11791" max="11791" width="26.375" style="2" customWidth="1"/>
    <col min="11792" max="11792" width="29.375" style="2" customWidth="1"/>
    <col min="11793" max="11793" width="13" style="2" customWidth="1"/>
    <col min="11794" max="11812" width="8" style="2" customWidth="1"/>
    <col min="11813" max="12032" width="12.625" style="2"/>
    <col min="12033" max="12033" width="3.875" style="2" customWidth="1"/>
    <col min="12034" max="12034" width="52.5" style="2" customWidth="1"/>
    <col min="12035" max="12035" width="15.875" style="2" customWidth="1"/>
    <col min="12036" max="12036" width="11.875" style="2" customWidth="1"/>
    <col min="12037" max="12037" width="12.5" style="2" customWidth="1"/>
    <col min="12038" max="12038" width="17.875" style="2" customWidth="1"/>
    <col min="12039" max="12039" width="19" style="2" customWidth="1"/>
    <col min="12040" max="12040" width="12.875" style="2" customWidth="1"/>
    <col min="12041" max="12041" width="11.875" style="2" customWidth="1"/>
    <col min="12042" max="12042" width="12.5" style="2" customWidth="1"/>
    <col min="12043" max="12044" width="16" style="2" customWidth="1"/>
    <col min="12045" max="12045" width="21" style="2" customWidth="1"/>
    <col min="12046" max="12046" width="23.625" style="2" customWidth="1"/>
    <col min="12047" max="12047" width="26.375" style="2" customWidth="1"/>
    <col min="12048" max="12048" width="29.375" style="2" customWidth="1"/>
    <col min="12049" max="12049" width="13" style="2" customWidth="1"/>
    <col min="12050" max="12068" width="8" style="2" customWidth="1"/>
    <col min="12069" max="12288" width="12.625" style="2"/>
    <col min="12289" max="12289" width="3.875" style="2" customWidth="1"/>
    <col min="12290" max="12290" width="52.5" style="2" customWidth="1"/>
    <col min="12291" max="12291" width="15.875" style="2" customWidth="1"/>
    <col min="12292" max="12292" width="11.875" style="2" customWidth="1"/>
    <col min="12293" max="12293" width="12.5" style="2" customWidth="1"/>
    <col min="12294" max="12294" width="17.875" style="2" customWidth="1"/>
    <col min="12295" max="12295" width="19" style="2" customWidth="1"/>
    <col min="12296" max="12296" width="12.875" style="2" customWidth="1"/>
    <col min="12297" max="12297" width="11.875" style="2" customWidth="1"/>
    <col min="12298" max="12298" width="12.5" style="2" customWidth="1"/>
    <col min="12299" max="12300" width="16" style="2" customWidth="1"/>
    <col min="12301" max="12301" width="21" style="2" customWidth="1"/>
    <col min="12302" max="12302" width="23.625" style="2" customWidth="1"/>
    <col min="12303" max="12303" width="26.375" style="2" customWidth="1"/>
    <col min="12304" max="12304" width="29.375" style="2" customWidth="1"/>
    <col min="12305" max="12305" width="13" style="2" customWidth="1"/>
    <col min="12306" max="12324" width="8" style="2" customWidth="1"/>
    <col min="12325" max="12544" width="12.625" style="2"/>
    <col min="12545" max="12545" width="3.875" style="2" customWidth="1"/>
    <col min="12546" max="12546" width="52.5" style="2" customWidth="1"/>
    <col min="12547" max="12547" width="15.875" style="2" customWidth="1"/>
    <col min="12548" max="12548" width="11.875" style="2" customWidth="1"/>
    <col min="12549" max="12549" width="12.5" style="2" customWidth="1"/>
    <col min="12550" max="12550" width="17.875" style="2" customWidth="1"/>
    <col min="12551" max="12551" width="19" style="2" customWidth="1"/>
    <col min="12552" max="12552" width="12.875" style="2" customWidth="1"/>
    <col min="12553" max="12553" width="11.875" style="2" customWidth="1"/>
    <col min="12554" max="12554" width="12.5" style="2" customWidth="1"/>
    <col min="12555" max="12556" width="16" style="2" customWidth="1"/>
    <col min="12557" max="12557" width="21" style="2" customWidth="1"/>
    <col min="12558" max="12558" width="23.625" style="2" customWidth="1"/>
    <col min="12559" max="12559" width="26.375" style="2" customWidth="1"/>
    <col min="12560" max="12560" width="29.375" style="2" customWidth="1"/>
    <col min="12561" max="12561" width="13" style="2" customWidth="1"/>
    <col min="12562" max="12580" width="8" style="2" customWidth="1"/>
    <col min="12581" max="12800" width="12.625" style="2"/>
    <col min="12801" max="12801" width="3.875" style="2" customWidth="1"/>
    <col min="12802" max="12802" width="52.5" style="2" customWidth="1"/>
    <col min="12803" max="12803" width="15.875" style="2" customWidth="1"/>
    <col min="12804" max="12804" width="11.875" style="2" customWidth="1"/>
    <col min="12805" max="12805" width="12.5" style="2" customWidth="1"/>
    <col min="12806" max="12806" width="17.875" style="2" customWidth="1"/>
    <col min="12807" max="12807" width="19" style="2" customWidth="1"/>
    <col min="12808" max="12808" width="12.875" style="2" customWidth="1"/>
    <col min="12809" max="12809" width="11.875" style="2" customWidth="1"/>
    <col min="12810" max="12810" width="12.5" style="2" customWidth="1"/>
    <col min="12811" max="12812" width="16" style="2" customWidth="1"/>
    <col min="12813" max="12813" width="21" style="2" customWidth="1"/>
    <col min="12814" max="12814" width="23.625" style="2" customWidth="1"/>
    <col min="12815" max="12815" width="26.375" style="2" customWidth="1"/>
    <col min="12816" max="12816" width="29.375" style="2" customWidth="1"/>
    <col min="12817" max="12817" width="13" style="2" customWidth="1"/>
    <col min="12818" max="12836" width="8" style="2" customWidth="1"/>
    <col min="12837" max="13056" width="12.625" style="2"/>
    <col min="13057" max="13057" width="3.875" style="2" customWidth="1"/>
    <col min="13058" max="13058" width="52.5" style="2" customWidth="1"/>
    <col min="13059" max="13059" width="15.875" style="2" customWidth="1"/>
    <col min="13060" max="13060" width="11.875" style="2" customWidth="1"/>
    <col min="13061" max="13061" width="12.5" style="2" customWidth="1"/>
    <col min="13062" max="13062" width="17.875" style="2" customWidth="1"/>
    <col min="13063" max="13063" width="19" style="2" customWidth="1"/>
    <col min="13064" max="13064" width="12.875" style="2" customWidth="1"/>
    <col min="13065" max="13065" width="11.875" style="2" customWidth="1"/>
    <col min="13066" max="13066" width="12.5" style="2" customWidth="1"/>
    <col min="13067" max="13068" width="16" style="2" customWidth="1"/>
    <col min="13069" max="13069" width="21" style="2" customWidth="1"/>
    <col min="13070" max="13070" width="23.625" style="2" customWidth="1"/>
    <col min="13071" max="13071" width="26.375" style="2" customWidth="1"/>
    <col min="13072" max="13072" width="29.375" style="2" customWidth="1"/>
    <col min="13073" max="13073" width="13" style="2" customWidth="1"/>
    <col min="13074" max="13092" width="8" style="2" customWidth="1"/>
    <col min="13093" max="13312" width="12.625" style="2"/>
    <col min="13313" max="13313" width="3.875" style="2" customWidth="1"/>
    <col min="13314" max="13314" width="52.5" style="2" customWidth="1"/>
    <col min="13315" max="13315" width="15.875" style="2" customWidth="1"/>
    <col min="13316" max="13316" width="11.875" style="2" customWidth="1"/>
    <col min="13317" max="13317" width="12.5" style="2" customWidth="1"/>
    <col min="13318" max="13318" width="17.875" style="2" customWidth="1"/>
    <col min="13319" max="13319" width="19" style="2" customWidth="1"/>
    <col min="13320" max="13320" width="12.875" style="2" customWidth="1"/>
    <col min="13321" max="13321" width="11.875" style="2" customWidth="1"/>
    <col min="13322" max="13322" width="12.5" style="2" customWidth="1"/>
    <col min="13323" max="13324" width="16" style="2" customWidth="1"/>
    <col min="13325" max="13325" width="21" style="2" customWidth="1"/>
    <col min="13326" max="13326" width="23.625" style="2" customWidth="1"/>
    <col min="13327" max="13327" width="26.375" style="2" customWidth="1"/>
    <col min="13328" max="13328" width="29.375" style="2" customWidth="1"/>
    <col min="13329" max="13329" width="13" style="2" customWidth="1"/>
    <col min="13330" max="13348" width="8" style="2" customWidth="1"/>
    <col min="13349" max="13568" width="12.625" style="2"/>
    <col min="13569" max="13569" width="3.875" style="2" customWidth="1"/>
    <col min="13570" max="13570" width="52.5" style="2" customWidth="1"/>
    <col min="13571" max="13571" width="15.875" style="2" customWidth="1"/>
    <col min="13572" max="13572" width="11.875" style="2" customWidth="1"/>
    <col min="13573" max="13573" width="12.5" style="2" customWidth="1"/>
    <col min="13574" max="13574" width="17.875" style="2" customWidth="1"/>
    <col min="13575" max="13575" width="19" style="2" customWidth="1"/>
    <col min="13576" max="13576" width="12.875" style="2" customWidth="1"/>
    <col min="13577" max="13577" width="11.875" style="2" customWidth="1"/>
    <col min="13578" max="13578" width="12.5" style="2" customWidth="1"/>
    <col min="13579" max="13580" width="16" style="2" customWidth="1"/>
    <col min="13581" max="13581" width="21" style="2" customWidth="1"/>
    <col min="13582" max="13582" width="23.625" style="2" customWidth="1"/>
    <col min="13583" max="13583" width="26.375" style="2" customWidth="1"/>
    <col min="13584" max="13584" width="29.375" style="2" customWidth="1"/>
    <col min="13585" max="13585" width="13" style="2" customWidth="1"/>
    <col min="13586" max="13604" width="8" style="2" customWidth="1"/>
    <col min="13605" max="13824" width="12.625" style="2"/>
    <col min="13825" max="13825" width="3.875" style="2" customWidth="1"/>
    <col min="13826" max="13826" width="52.5" style="2" customWidth="1"/>
    <col min="13827" max="13827" width="15.875" style="2" customWidth="1"/>
    <col min="13828" max="13828" width="11.875" style="2" customWidth="1"/>
    <col min="13829" max="13829" width="12.5" style="2" customWidth="1"/>
    <col min="13830" max="13830" width="17.875" style="2" customWidth="1"/>
    <col min="13831" max="13831" width="19" style="2" customWidth="1"/>
    <col min="13832" max="13832" width="12.875" style="2" customWidth="1"/>
    <col min="13833" max="13833" width="11.875" style="2" customWidth="1"/>
    <col min="13834" max="13834" width="12.5" style="2" customWidth="1"/>
    <col min="13835" max="13836" width="16" style="2" customWidth="1"/>
    <col min="13837" max="13837" width="21" style="2" customWidth="1"/>
    <col min="13838" max="13838" width="23.625" style="2" customWidth="1"/>
    <col min="13839" max="13839" width="26.375" style="2" customWidth="1"/>
    <col min="13840" max="13840" width="29.375" style="2" customWidth="1"/>
    <col min="13841" max="13841" width="13" style="2" customWidth="1"/>
    <col min="13842" max="13860" width="8" style="2" customWidth="1"/>
    <col min="13861" max="14080" width="12.625" style="2"/>
    <col min="14081" max="14081" width="3.875" style="2" customWidth="1"/>
    <col min="14082" max="14082" width="52.5" style="2" customWidth="1"/>
    <col min="14083" max="14083" width="15.875" style="2" customWidth="1"/>
    <col min="14084" max="14084" width="11.875" style="2" customWidth="1"/>
    <col min="14085" max="14085" width="12.5" style="2" customWidth="1"/>
    <col min="14086" max="14086" width="17.875" style="2" customWidth="1"/>
    <col min="14087" max="14087" width="19" style="2" customWidth="1"/>
    <col min="14088" max="14088" width="12.875" style="2" customWidth="1"/>
    <col min="14089" max="14089" width="11.875" style="2" customWidth="1"/>
    <col min="14090" max="14090" width="12.5" style="2" customWidth="1"/>
    <col min="14091" max="14092" width="16" style="2" customWidth="1"/>
    <col min="14093" max="14093" width="21" style="2" customWidth="1"/>
    <col min="14094" max="14094" width="23.625" style="2" customWidth="1"/>
    <col min="14095" max="14095" width="26.375" style="2" customWidth="1"/>
    <col min="14096" max="14096" width="29.375" style="2" customWidth="1"/>
    <col min="14097" max="14097" width="13" style="2" customWidth="1"/>
    <col min="14098" max="14116" width="8" style="2" customWidth="1"/>
    <col min="14117" max="14336" width="12.625" style="2"/>
    <col min="14337" max="14337" width="3.875" style="2" customWidth="1"/>
    <col min="14338" max="14338" width="52.5" style="2" customWidth="1"/>
    <col min="14339" max="14339" width="15.875" style="2" customWidth="1"/>
    <col min="14340" max="14340" width="11.875" style="2" customWidth="1"/>
    <col min="14341" max="14341" width="12.5" style="2" customWidth="1"/>
    <col min="14342" max="14342" width="17.875" style="2" customWidth="1"/>
    <col min="14343" max="14343" width="19" style="2" customWidth="1"/>
    <col min="14344" max="14344" width="12.875" style="2" customWidth="1"/>
    <col min="14345" max="14345" width="11.875" style="2" customWidth="1"/>
    <col min="14346" max="14346" width="12.5" style="2" customWidth="1"/>
    <col min="14347" max="14348" width="16" style="2" customWidth="1"/>
    <col min="14349" max="14349" width="21" style="2" customWidth="1"/>
    <col min="14350" max="14350" width="23.625" style="2" customWidth="1"/>
    <col min="14351" max="14351" width="26.375" style="2" customWidth="1"/>
    <col min="14352" max="14352" width="29.375" style="2" customWidth="1"/>
    <col min="14353" max="14353" width="13" style="2" customWidth="1"/>
    <col min="14354" max="14372" width="8" style="2" customWidth="1"/>
    <col min="14373" max="14592" width="12.625" style="2"/>
    <col min="14593" max="14593" width="3.875" style="2" customWidth="1"/>
    <col min="14594" max="14594" width="52.5" style="2" customWidth="1"/>
    <col min="14595" max="14595" width="15.875" style="2" customWidth="1"/>
    <col min="14596" max="14596" width="11.875" style="2" customWidth="1"/>
    <col min="14597" max="14597" width="12.5" style="2" customWidth="1"/>
    <col min="14598" max="14598" width="17.875" style="2" customWidth="1"/>
    <col min="14599" max="14599" width="19" style="2" customWidth="1"/>
    <col min="14600" max="14600" width="12.875" style="2" customWidth="1"/>
    <col min="14601" max="14601" width="11.875" style="2" customWidth="1"/>
    <col min="14602" max="14602" width="12.5" style="2" customWidth="1"/>
    <col min="14603" max="14604" width="16" style="2" customWidth="1"/>
    <col min="14605" max="14605" width="21" style="2" customWidth="1"/>
    <col min="14606" max="14606" width="23.625" style="2" customWidth="1"/>
    <col min="14607" max="14607" width="26.375" style="2" customWidth="1"/>
    <col min="14608" max="14608" width="29.375" style="2" customWidth="1"/>
    <col min="14609" max="14609" width="13" style="2" customWidth="1"/>
    <col min="14610" max="14628" width="8" style="2" customWidth="1"/>
    <col min="14629" max="14848" width="12.625" style="2"/>
    <col min="14849" max="14849" width="3.875" style="2" customWidth="1"/>
    <col min="14850" max="14850" width="52.5" style="2" customWidth="1"/>
    <col min="14851" max="14851" width="15.875" style="2" customWidth="1"/>
    <col min="14852" max="14852" width="11.875" style="2" customWidth="1"/>
    <col min="14853" max="14853" width="12.5" style="2" customWidth="1"/>
    <col min="14854" max="14854" width="17.875" style="2" customWidth="1"/>
    <col min="14855" max="14855" width="19" style="2" customWidth="1"/>
    <col min="14856" max="14856" width="12.875" style="2" customWidth="1"/>
    <col min="14857" max="14857" width="11.875" style="2" customWidth="1"/>
    <col min="14858" max="14858" width="12.5" style="2" customWidth="1"/>
    <col min="14859" max="14860" width="16" style="2" customWidth="1"/>
    <col min="14861" max="14861" width="21" style="2" customWidth="1"/>
    <col min="14862" max="14862" width="23.625" style="2" customWidth="1"/>
    <col min="14863" max="14863" width="26.375" style="2" customWidth="1"/>
    <col min="14864" max="14864" width="29.375" style="2" customWidth="1"/>
    <col min="14865" max="14865" width="13" style="2" customWidth="1"/>
    <col min="14866" max="14884" width="8" style="2" customWidth="1"/>
    <col min="14885" max="15104" width="12.625" style="2"/>
    <col min="15105" max="15105" width="3.875" style="2" customWidth="1"/>
    <col min="15106" max="15106" width="52.5" style="2" customWidth="1"/>
    <col min="15107" max="15107" width="15.875" style="2" customWidth="1"/>
    <col min="15108" max="15108" width="11.875" style="2" customWidth="1"/>
    <col min="15109" max="15109" width="12.5" style="2" customWidth="1"/>
    <col min="15110" max="15110" width="17.875" style="2" customWidth="1"/>
    <col min="15111" max="15111" width="19" style="2" customWidth="1"/>
    <col min="15112" max="15112" width="12.875" style="2" customWidth="1"/>
    <col min="15113" max="15113" width="11.875" style="2" customWidth="1"/>
    <col min="15114" max="15114" width="12.5" style="2" customWidth="1"/>
    <col min="15115" max="15116" width="16" style="2" customWidth="1"/>
    <col min="15117" max="15117" width="21" style="2" customWidth="1"/>
    <col min="15118" max="15118" width="23.625" style="2" customWidth="1"/>
    <col min="15119" max="15119" width="26.375" style="2" customWidth="1"/>
    <col min="15120" max="15120" width="29.375" style="2" customWidth="1"/>
    <col min="15121" max="15121" width="13" style="2" customWidth="1"/>
    <col min="15122" max="15140" width="8" style="2" customWidth="1"/>
    <col min="15141" max="15360" width="12.625" style="2"/>
    <col min="15361" max="15361" width="3.875" style="2" customWidth="1"/>
    <col min="15362" max="15362" width="52.5" style="2" customWidth="1"/>
    <col min="15363" max="15363" width="15.875" style="2" customWidth="1"/>
    <col min="15364" max="15364" width="11.875" style="2" customWidth="1"/>
    <col min="15365" max="15365" width="12.5" style="2" customWidth="1"/>
    <col min="15366" max="15366" width="17.875" style="2" customWidth="1"/>
    <col min="15367" max="15367" width="19" style="2" customWidth="1"/>
    <col min="15368" max="15368" width="12.875" style="2" customWidth="1"/>
    <col min="15369" max="15369" width="11.875" style="2" customWidth="1"/>
    <col min="15370" max="15370" width="12.5" style="2" customWidth="1"/>
    <col min="15371" max="15372" width="16" style="2" customWidth="1"/>
    <col min="15373" max="15373" width="21" style="2" customWidth="1"/>
    <col min="15374" max="15374" width="23.625" style="2" customWidth="1"/>
    <col min="15375" max="15375" width="26.375" style="2" customWidth="1"/>
    <col min="15376" max="15376" width="29.375" style="2" customWidth="1"/>
    <col min="15377" max="15377" width="13" style="2" customWidth="1"/>
    <col min="15378" max="15396" width="8" style="2" customWidth="1"/>
    <col min="15397" max="15616" width="12.625" style="2"/>
    <col min="15617" max="15617" width="3.875" style="2" customWidth="1"/>
    <col min="15618" max="15618" width="52.5" style="2" customWidth="1"/>
    <col min="15619" max="15619" width="15.875" style="2" customWidth="1"/>
    <col min="15620" max="15620" width="11.875" style="2" customWidth="1"/>
    <col min="15621" max="15621" width="12.5" style="2" customWidth="1"/>
    <col min="15622" max="15622" width="17.875" style="2" customWidth="1"/>
    <col min="15623" max="15623" width="19" style="2" customWidth="1"/>
    <col min="15624" max="15624" width="12.875" style="2" customWidth="1"/>
    <col min="15625" max="15625" width="11.875" style="2" customWidth="1"/>
    <col min="15626" max="15626" width="12.5" style="2" customWidth="1"/>
    <col min="15627" max="15628" width="16" style="2" customWidth="1"/>
    <col min="15629" max="15629" width="21" style="2" customWidth="1"/>
    <col min="15630" max="15630" width="23.625" style="2" customWidth="1"/>
    <col min="15631" max="15631" width="26.375" style="2" customWidth="1"/>
    <col min="15632" max="15632" width="29.375" style="2" customWidth="1"/>
    <col min="15633" max="15633" width="13" style="2" customWidth="1"/>
    <col min="15634" max="15652" width="8" style="2" customWidth="1"/>
    <col min="15653" max="15872" width="12.625" style="2"/>
    <col min="15873" max="15873" width="3.875" style="2" customWidth="1"/>
    <col min="15874" max="15874" width="52.5" style="2" customWidth="1"/>
    <col min="15875" max="15875" width="15.875" style="2" customWidth="1"/>
    <col min="15876" max="15876" width="11.875" style="2" customWidth="1"/>
    <col min="15877" max="15877" width="12.5" style="2" customWidth="1"/>
    <col min="15878" max="15878" width="17.875" style="2" customWidth="1"/>
    <col min="15879" max="15879" width="19" style="2" customWidth="1"/>
    <col min="15880" max="15880" width="12.875" style="2" customWidth="1"/>
    <col min="15881" max="15881" width="11.875" style="2" customWidth="1"/>
    <col min="15882" max="15882" width="12.5" style="2" customWidth="1"/>
    <col min="15883" max="15884" width="16" style="2" customWidth="1"/>
    <col min="15885" max="15885" width="21" style="2" customWidth="1"/>
    <col min="15886" max="15886" width="23.625" style="2" customWidth="1"/>
    <col min="15887" max="15887" width="26.375" style="2" customWidth="1"/>
    <col min="15888" max="15888" width="29.375" style="2" customWidth="1"/>
    <col min="15889" max="15889" width="13" style="2" customWidth="1"/>
    <col min="15890" max="15908" width="8" style="2" customWidth="1"/>
    <col min="15909" max="16128" width="12.625" style="2"/>
    <col min="16129" max="16129" width="3.875" style="2" customWidth="1"/>
    <col min="16130" max="16130" width="52.5" style="2" customWidth="1"/>
    <col min="16131" max="16131" width="15.875" style="2" customWidth="1"/>
    <col min="16132" max="16132" width="11.875" style="2" customWidth="1"/>
    <col min="16133" max="16133" width="12.5" style="2" customWidth="1"/>
    <col min="16134" max="16134" width="17.875" style="2" customWidth="1"/>
    <col min="16135" max="16135" width="19" style="2" customWidth="1"/>
    <col min="16136" max="16136" width="12.875" style="2" customWidth="1"/>
    <col min="16137" max="16137" width="11.875" style="2" customWidth="1"/>
    <col min="16138" max="16138" width="12.5" style="2" customWidth="1"/>
    <col min="16139" max="16140" width="16" style="2" customWidth="1"/>
    <col min="16141" max="16141" width="21" style="2" customWidth="1"/>
    <col min="16142" max="16142" width="23.625" style="2" customWidth="1"/>
    <col min="16143" max="16143" width="26.375" style="2" customWidth="1"/>
    <col min="16144" max="16144" width="29.375" style="2" customWidth="1"/>
    <col min="16145" max="16145" width="13" style="2" customWidth="1"/>
    <col min="16146" max="16164" width="8" style="2" customWidth="1"/>
    <col min="16165" max="16384" width="12.625" style="2"/>
  </cols>
  <sheetData>
    <row r="1" spans="1:36" ht="20.2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49"/>
      <c r="L1" s="49"/>
      <c r="M1" s="49"/>
      <c r="N1" s="50"/>
      <c r="O1" s="50"/>
      <c r="P1" s="50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0.25" customHeight="1" x14ac:dyDescent="0.3">
      <c r="A2" s="1"/>
      <c r="B2" s="3"/>
      <c r="C2" s="4"/>
      <c r="D2" s="4"/>
      <c r="E2" s="4"/>
      <c r="F2" s="4"/>
      <c r="G2" s="4"/>
      <c r="H2" s="4"/>
      <c r="I2" s="4"/>
      <c r="J2" s="4"/>
      <c r="K2" s="49"/>
      <c r="L2" s="49"/>
      <c r="M2" s="49"/>
      <c r="N2" s="51" t="s">
        <v>0</v>
      </c>
      <c r="O2" s="46"/>
      <c r="P2" s="46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1:36" ht="76.5" customHeight="1" x14ac:dyDescent="0.3">
      <c r="A3" s="1"/>
      <c r="B3" s="52" t="s">
        <v>55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53"/>
      <c r="N3" s="47" t="s">
        <v>1</v>
      </c>
      <c r="O3" s="48"/>
      <c r="P3" s="25">
        <v>5797.12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ht="27.75" customHeight="1" x14ac:dyDescent="0.35">
      <c r="A4" s="1"/>
      <c r="B4" s="6" t="s">
        <v>40</v>
      </c>
      <c r="C4" s="6"/>
      <c r="D4" s="6"/>
      <c r="E4" s="6"/>
      <c r="F4" s="6"/>
      <c r="G4" s="45"/>
      <c r="H4" s="46"/>
      <c r="I4" s="46"/>
      <c r="J4" s="6"/>
      <c r="K4" s="6"/>
      <c r="L4" s="6"/>
      <c r="M4" s="5"/>
      <c r="N4" s="47" t="s">
        <v>2</v>
      </c>
      <c r="O4" s="48"/>
      <c r="P4" s="25">
        <v>6615.22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20.25" customHeight="1" x14ac:dyDescent="0.3">
      <c r="A5" s="1"/>
      <c r="B5" s="7"/>
      <c r="C5" s="54" t="s">
        <v>3</v>
      </c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4"/>
      <c r="P5" s="4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6" ht="36.75" customHeight="1" x14ac:dyDescent="0.3">
      <c r="A6" s="1"/>
      <c r="B6" s="56" t="s">
        <v>4</v>
      </c>
      <c r="C6" s="59" t="s">
        <v>5</v>
      </c>
      <c r="D6" s="55"/>
      <c r="E6" s="55"/>
      <c r="F6" s="48"/>
      <c r="G6" s="60" t="s">
        <v>6</v>
      </c>
      <c r="H6" s="59" t="s">
        <v>7</v>
      </c>
      <c r="I6" s="55"/>
      <c r="J6" s="55"/>
      <c r="K6" s="55"/>
      <c r="L6" s="55"/>
      <c r="M6" s="48"/>
      <c r="N6" s="60" t="s">
        <v>8</v>
      </c>
      <c r="O6" s="60" t="s">
        <v>9</v>
      </c>
      <c r="P6" s="60" t="s">
        <v>10</v>
      </c>
      <c r="Q6" s="8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36.5" customHeight="1" x14ac:dyDescent="0.3">
      <c r="A7" s="1"/>
      <c r="B7" s="57"/>
      <c r="C7" s="9" t="s">
        <v>11</v>
      </c>
      <c r="D7" s="9" t="s">
        <v>12</v>
      </c>
      <c r="E7" s="9" t="s">
        <v>13</v>
      </c>
      <c r="F7" s="9" t="s">
        <v>14</v>
      </c>
      <c r="G7" s="61"/>
      <c r="H7" s="9" t="s">
        <v>15</v>
      </c>
      <c r="I7" s="9" t="s">
        <v>16</v>
      </c>
      <c r="J7" s="9" t="s">
        <v>17</v>
      </c>
      <c r="K7" s="9" t="s">
        <v>18</v>
      </c>
      <c r="L7" s="9" t="s">
        <v>19</v>
      </c>
      <c r="M7" s="9" t="s">
        <v>20</v>
      </c>
      <c r="N7" s="58"/>
      <c r="O7" s="57"/>
      <c r="P7" s="57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20.25" customHeight="1" x14ac:dyDescent="0.3">
      <c r="A8" s="1"/>
      <c r="B8" s="58"/>
      <c r="C8" s="10">
        <v>1</v>
      </c>
      <c r="D8" s="10">
        <v>1.1459999999999999</v>
      </c>
      <c r="E8" s="10">
        <v>1.4670000000000001</v>
      </c>
      <c r="F8" s="10">
        <v>0.28000000000000003</v>
      </c>
      <c r="G8" s="10">
        <v>1.4590000000000001</v>
      </c>
      <c r="H8" s="10">
        <v>1.2110000000000001</v>
      </c>
      <c r="I8" s="10">
        <v>1.022</v>
      </c>
      <c r="J8" s="10">
        <v>0.21</v>
      </c>
      <c r="K8" s="10">
        <v>4.7E-2</v>
      </c>
      <c r="L8" s="10">
        <v>8.5000000000000006E-2</v>
      </c>
      <c r="M8" s="10">
        <v>3.5000000000000003E-2</v>
      </c>
      <c r="N8" s="10">
        <v>0.441</v>
      </c>
      <c r="O8" s="58"/>
      <c r="P8" s="58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ht="40.5" x14ac:dyDescent="0.2">
      <c r="A9" s="11"/>
      <c r="B9" s="12" t="s">
        <v>21</v>
      </c>
      <c r="C9" s="24"/>
      <c r="D9" s="24"/>
      <c r="E9" s="24"/>
      <c r="F9" s="24"/>
      <c r="G9" s="24" t="s">
        <v>27</v>
      </c>
      <c r="H9" s="24"/>
      <c r="I9" s="24"/>
      <c r="J9" s="24"/>
      <c r="K9" s="24"/>
      <c r="L9" s="24"/>
      <c r="M9" s="24"/>
      <c r="N9" s="24"/>
      <c r="O9" s="10">
        <v>1.3</v>
      </c>
      <c r="P9" s="25">
        <f>ROUND(((C9*$C$8+D9*$D$8+E9*$E$8+F9*$F$8)*$P$3*O9+(H9*$H$8+I9*$I$8+J9*$J$8+K9*$K$8+L9*$L$8+M9*$M$8+N9*$N$8)*$P$3),2)</f>
        <v>0</v>
      </c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</row>
    <row r="10" spans="1:36" ht="40.5" x14ac:dyDescent="0.2">
      <c r="A10" s="11"/>
      <c r="B10" s="12" t="s">
        <v>22</v>
      </c>
      <c r="C10" s="24"/>
      <c r="D10" s="24"/>
      <c r="E10" s="24"/>
      <c r="F10" s="24"/>
      <c r="G10" s="24" t="s">
        <v>27</v>
      </c>
      <c r="H10" s="24"/>
      <c r="I10" s="24"/>
      <c r="J10" s="24"/>
      <c r="K10" s="24"/>
      <c r="L10" s="24"/>
      <c r="M10" s="24"/>
      <c r="N10" s="24"/>
      <c r="O10" s="10">
        <v>1.1000000000000001</v>
      </c>
      <c r="P10" s="25">
        <f t="shared" ref="P10:P15" si="0">ROUND(((C10*$C$8+D10*$D$8+E10*$E$8+F10*$F$8)*$P$3*O10+(H10*$H$8+I10*$I$8+J10*$J$8+K10*$K$8+L10*$L$8+M10*$M$8+N10*$N$8)*$P$3),2)</f>
        <v>0</v>
      </c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</row>
    <row r="11" spans="1:36" ht="40.5" x14ac:dyDescent="0.2">
      <c r="A11" s="11"/>
      <c r="B11" s="12" t="s">
        <v>23</v>
      </c>
      <c r="C11" s="24"/>
      <c r="D11" s="24"/>
      <c r="E11" s="24"/>
      <c r="F11" s="24"/>
      <c r="G11" s="24" t="s">
        <v>27</v>
      </c>
      <c r="H11" s="24"/>
      <c r="I11" s="24"/>
      <c r="J11" s="24"/>
      <c r="K11" s="24"/>
      <c r="L11" s="24"/>
      <c r="M11" s="24"/>
      <c r="N11" s="24"/>
      <c r="O11" s="10">
        <v>1</v>
      </c>
      <c r="P11" s="25">
        <f t="shared" si="0"/>
        <v>0</v>
      </c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</row>
    <row r="12" spans="1:36" ht="40.5" x14ac:dyDescent="0.2">
      <c r="A12" s="11"/>
      <c r="B12" s="12" t="s">
        <v>24</v>
      </c>
      <c r="C12" s="24"/>
      <c r="D12" s="24"/>
      <c r="E12" s="24"/>
      <c r="F12" s="24"/>
      <c r="G12" s="24" t="s">
        <v>27</v>
      </c>
      <c r="H12" s="24"/>
      <c r="I12" s="24"/>
      <c r="J12" s="24"/>
      <c r="K12" s="24"/>
      <c r="L12" s="24"/>
      <c r="M12" s="24"/>
      <c r="N12" s="24"/>
      <c r="O12" s="10">
        <v>0.95</v>
      </c>
      <c r="P12" s="25">
        <f t="shared" si="0"/>
        <v>0</v>
      </c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</row>
    <row r="13" spans="1:36" ht="40.5" x14ac:dyDescent="0.2">
      <c r="A13" s="11"/>
      <c r="B13" s="12" t="s">
        <v>25</v>
      </c>
      <c r="C13" s="24"/>
      <c r="D13" s="24"/>
      <c r="E13" s="24"/>
      <c r="F13" s="24"/>
      <c r="G13" s="24" t="s">
        <v>27</v>
      </c>
      <c r="H13" s="24"/>
      <c r="I13" s="24"/>
      <c r="J13" s="24"/>
      <c r="K13" s="24"/>
      <c r="L13" s="24"/>
      <c r="M13" s="24"/>
      <c r="N13" s="24"/>
      <c r="O13" s="10">
        <v>0.8</v>
      </c>
      <c r="P13" s="25">
        <f t="shared" si="0"/>
        <v>0</v>
      </c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</row>
    <row r="14" spans="1:36" ht="40.5" x14ac:dyDescent="0.2">
      <c r="A14" s="11"/>
      <c r="B14" s="12" t="s">
        <v>26</v>
      </c>
      <c r="C14" s="24"/>
      <c r="D14" s="24"/>
      <c r="E14" s="24"/>
      <c r="F14" s="24"/>
      <c r="G14" s="24" t="s">
        <v>27</v>
      </c>
      <c r="H14" s="24"/>
      <c r="I14" s="24"/>
      <c r="J14" s="24"/>
      <c r="K14" s="24"/>
      <c r="L14" s="24"/>
      <c r="M14" s="24"/>
      <c r="N14" s="24"/>
      <c r="O14" s="10">
        <v>0.75</v>
      </c>
      <c r="P14" s="25">
        <f t="shared" si="0"/>
        <v>0</v>
      </c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</row>
    <row r="15" spans="1:36" ht="40.5" x14ac:dyDescent="0.2">
      <c r="A15" s="11"/>
      <c r="B15" s="12" t="s">
        <v>43</v>
      </c>
      <c r="C15" s="24"/>
      <c r="D15" s="24"/>
      <c r="E15" s="24"/>
      <c r="F15" s="24"/>
      <c r="G15" s="24" t="s">
        <v>27</v>
      </c>
      <c r="H15" s="24"/>
      <c r="I15" s="24"/>
      <c r="J15" s="24"/>
      <c r="K15" s="24"/>
      <c r="L15" s="24"/>
      <c r="M15" s="24"/>
      <c r="N15" s="24"/>
      <c r="O15" s="10">
        <v>0.7</v>
      </c>
      <c r="P15" s="25">
        <f t="shared" si="0"/>
        <v>0</v>
      </c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</row>
    <row r="16" spans="1:36" ht="40.5" x14ac:dyDescent="0.2">
      <c r="A16" s="11"/>
      <c r="B16" s="12" t="s">
        <v>41</v>
      </c>
      <c r="C16" s="24" t="s">
        <v>27</v>
      </c>
      <c r="D16" s="24" t="s">
        <v>27</v>
      </c>
      <c r="E16" s="24" t="s">
        <v>27</v>
      </c>
      <c r="F16" s="24" t="s">
        <v>27</v>
      </c>
      <c r="G16" s="24"/>
      <c r="H16" s="24"/>
      <c r="I16" s="24"/>
      <c r="J16" s="24"/>
      <c r="K16" s="24"/>
      <c r="L16" s="24" t="s">
        <v>27</v>
      </c>
      <c r="M16" s="24"/>
      <c r="N16" s="24"/>
      <c r="O16" s="10">
        <v>1</v>
      </c>
      <c r="P16" s="25">
        <f>ROUND(((G16*G8*$P$3*O16)+(H16*$H$8+I16*$I$8+J16*$J$8+K16*$K$8+$M$8*M16+$N$8*N16)*$P$3),2)</f>
        <v>0</v>
      </c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</row>
    <row r="17" spans="1:36" ht="37.5" customHeight="1" x14ac:dyDescent="0.2">
      <c r="A17" s="11"/>
      <c r="B17" s="26" t="s">
        <v>66</v>
      </c>
      <c r="C17" s="27">
        <f t="shared" ref="C17:N17" si="1">SUM(C9:C16)</f>
        <v>0</v>
      </c>
      <c r="D17" s="27">
        <f t="shared" si="1"/>
        <v>0</v>
      </c>
      <c r="E17" s="27">
        <f t="shared" si="1"/>
        <v>0</v>
      </c>
      <c r="F17" s="27">
        <f t="shared" si="1"/>
        <v>0</v>
      </c>
      <c r="G17" s="27">
        <f t="shared" si="1"/>
        <v>0</v>
      </c>
      <c r="H17" s="27">
        <f t="shared" si="1"/>
        <v>0</v>
      </c>
      <c r="I17" s="27">
        <f t="shared" si="1"/>
        <v>0</v>
      </c>
      <c r="J17" s="27">
        <f t="shared" si="1"/>
        <v>0</v>
      </c>
      <c r="K17" s="27">
        <f t="shared" si="1"/>
        <v>0</v>
      </c>
      <c r="L17" s="27">
        <f t="shared" si="1"/>
        <v>0</v>
      </c>
      <c r="M17" s="27">
        <f t="shared" si="1"/>
        <v>0</v>
      </c>
      <c r="N17" s="27">
        <f t="shared" si="1"/>
        <v>0</v>
      </c>
      <c r="O17" s="13" t="s">
        <v>27</v>
      </c>
      <c r="P17" s="28" t="s">
        <v>27</v>
      </c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</row>
    <row r="18" spans="1:36" ht="92.25" customHeight="1" x14ac:dyDescent="0.3">
      <c r="A18" s="1"/>
      <c r="B18" s="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29" t="s">
        <v>28</v>
      </c>
      <c r="P18" s="30">
        <f>SUM(P9:P16)</f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ht="20.25" customHeight="1" x14ac:dyDescent="0.3">
      <c r="A19" s="1"/>
      <c r="B19" s="15"/>
      <c r="C19" s="62" t="s">
        <v>29</v>
      </c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48"/>
      <c r="O19" s="15"/>
      <c r="P19" s="15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ht="50.25" customHeight="1" x14ac:dyDescent="0.3">
      <c r="A20" s="1"/>
      <c r="B20" s="56" t="s">
        <v>4</v>
      </c>
      <c r="C20" s="59" t="s">
        <v>5</v>
      </c>
      <c r="D20" s="55"/>
      <c r="E20" s="55"/>
      <c r="F20" s="48"/>
      <c r="G20" s="60" t="s">
        <v>30</v>
      </c>
      <c r="H20" s="59" t="s">
        <v>7</v>
      </c>
      <c r="I20" s="55"/>
      <c r="J20" s="55"/>
      <c r="K20" s="55"/>
      <c r="L20" s="55"/>
      <c r="M20" s="48"/>
      <c r="N20" s="60" t="s">
        <v>8</v>
      </c>
      <c r="O20" s="63" t="s">
        <v>9</v>
      </c>
      <c r="P20" s="63" t="s">
        <v>10</v>
      </c>
      <c r="Q20" s="8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137.25" customHeight="1" x14ac:dyDescent="0.3">
      <c r="A21" s="1"/>
      <c r="B21" s="57"/>
      <c r="C21" s="9" t="s">
        <v>11</v>
      </c>
      <c r="D21" s="9" t="s">
        <v>12</v>
      </c>
      <c r="E21" s="9" t="s">
        <v>13</v>
      </c>
      <c r="F21" s="9" t="s">
        <v>14</v>
      </c>
      <c r="G21" s="58"/>
      <c r="H21" s="9" t="s">
        <v>15</v>
      </c>
      <c r="I21" s="9" t="s">
        <v>16</v>
      </c>
      <c r="J21" s="9" t="s">
        <v>17</v>
      </c>
      <c r="K21" s="9" t="s">
        <v>18</v>
      </c>
      <c r="L21" s="9" t="s">
        <v>19</v>
      </c>
      <c r="M21" s="9" t="s">
        <v>20</v>
      </c>
      <c r="N21" s="58"/>
      <c r="O21" s="57"/>
      <c r="P21" s="57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 ht="20.25" customHeight="1" x14ac:dyDescent="0.3">
      <c r="A22" s="1"/>
      <c r="B22" s="58"/>
      <c r="C22" s="16">
        <f t="shared" ref="C22:N22" si="2">C8</f>
        <v>1</v>
      </c>
      <c r="D22" s="16">
        <f t="shared" si="2"/>
        <v>1.1459999999999999</v>
      </c>
      <c r="E22" s="16">
        <f t="shared" si="2"/>
        <v>1.4670000000000001</v>
      </c>
      <c r="F22" s="16">
        <f t="shared" si="2"/>
        <v>0.28000000000000003</v>
      </c>
      <c r="G22" s="16">
        <f t="shared" si="2"/>
        <v>1.4590000000000001</v>
      </c>
      <c r="H22" s="16">
        <f t="shared" si="2"/>
        <v>1.2110000000000001</v>
      </c>
      <c r="I22" s="16">
        <f t="shared" si="2"/>
        <v>1.022</v>
      </c>
      <c r="J22" s="16">
        <f t="shared" si="2"/>
        <v>0.21</v>
      </c>
      <c r="K22" s="16">
        <f t="shared" si="2"/>
        <v>4.7E-2</v>
      </c>
      <c r="L22" s="16">
        <f t="shared" si="2"/>
        <v>8.5000000000000006E-2</v>
      </c>
      <c r="M22" s="16">
        <f t="shared" si="2"/>
        <v>3.5000000000000003E-2</v>
      </c>
      <c r="N22" s="16">
        <f t="shared" si="2"/>
        <v>0.441</v>
      </c>
      <c r="O22" s="58"/>
      <c r="P22" s="58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ht="80.25" customHeight="1" x14ac:dyDescent="0.3">
      <c r="A23" s="1"/>
      <c r="B23" s="17" t="s">
        <v>42</v>
      </c>
      <c r="C23" s="24"/>
      <c r="D23" s="24"/>
      <c r="E23" s="24"/>
      <c r="F23" s="24"/>
      <c r="G23" s="24" t="s">
        <v>27</v>
      </c>
      <c r="H23" s="24"/>
      <c r="I23" s="24"/>
      <c r="J23" s="24"/>
      <c r="K23" s="24"/>
      <c r="L23" s="24"/>
      <c r="M23" s="24"/>
      <c r="N23" s="24"/>
      <c r="O23" s="10">
        <v>3</v>
      </c>
      <c r="P23" s="25">
        <f>ROUND((((C23*$C$22+D23*$D$22+E23*$E$22+F23*$F$22)*$P$4*O23+(H23*$H$22+I23*$I$22+J23*$J$22+K23*$K$22+L23*$L$22+$M$22*M23+$N$22*N23)*$P$4)*$O$33),2)</f>
        <v>0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ht="40.5" x14ac:dyDescent="0.3">
      <c r="A24" s="1"/>
      <c r="B24" s="17" t="s">
        <v>39</v>
      </c>
      <c r="C24" s="24"/>
      <c r="D24" s="24"/>
      <c r="E24" s="24"/>
      <c r="F24" s="24"/>
      <c r="G24" s="24" t="s">
        <v>27</v>
      </c>
      <c r="H24" s="24"/>
      <c r="I24" s="24"/>
      <c r="J24" s="24"/>
      <c r="K24" s="24"/>
      <c r="L24" s="24"/>
      <c r="M24" s="24"/>
      <c r="N24" s="24"/>
      <c r="O24" s="10">
        <v>1.75</v>
      </c>
      <c r="P24" s="25">
        <f>ROUND((((C24*$C$22+D24*$D$22+E24*$E$22+F24*$F$22)*$P$4*O24+(H24*$H$22+I24*$I$22+J24*$J$22+K24*$K$22+L24*$L$22+$M$22*M24+$N$22*N24)*$P$4)*$O$33),2)</f>
        <v>0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 ht="40.5" x14ac:dyDescent="0.3">
      <c r="A25" s="1"/>
      <c r="B25" s="17" t="s">
        <v>31</v>
      </c>
      <c r="C25" s="24"/>
      <c r="D25" s="24"/>
      <c r="E25" s="24"/>
      <c r="F25" s="24"/>
      <c r="G25" s="24" t="s">
        <v>27</v>
      </c>
      <c r="H25" s="24"/>
      <c r="I25" s="24"/>
      <c r="J25" s="24"/>
      <c r="K25" s="24"/>
      <c r="L25" s="24"/>
      <c r="M25" s="24"/>
      <c r="N25" s="24"/>
      <c r="O25" s="10">
        <v>1.75</v>
      </c>
      <c r="P25" s="25">
        <f t="shared" ref="P25:P31" si="3">ROUND(((((C25*$C$22+D25*$D$22+E25*$E$22+F25*$F$22)*$P$4*O25+(H25*$H$22+I25*$I$22+J25*$J$22+K25*$K$22+L25*$L$22+$M$22*M25+$N$22*N25)*$P$4)*$O$33)),2)</f>
        <v>0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 ht="40.5" x14ac:dyDescent="0.3">
      <c r="A26" s="1"/>
      <c r="B26" s="17" t="s">
        <v>32</v>
      </c>
      <c r="C26" s="24"/>
      <c r="D26" s="24"/>
      <c r="E26" s="24"/>
      <c r="F26" s="24"/>
      <c r="G26" s="24" t="s">
        <v>27</v>
      </c>
      <c r="H26" s="24"/>
      <c r="I26" s="24"/>
      <c r="J26" s="24"/>
      <c r="K26" s="24"/>
      <c r="L26" s="24"/>
      <c r="M26" s="24"/>
      <c r="N26" s="24"/>
      <c r="O26" s="10">
        <v>1.3</v>
      </c>
      <c r="P26" s="25">
        <f t="shared" si="3"/>
        <v>0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40.5" x14ac:dyDescent="0.3">
      <c r="A27" s="1"/>
      <c r="B27" s="17" t="s">
        <v>33</v>
      </c>
      <c r="C27" s="24"/>
      <c r="D27" s="24"/>
      <c r="E27" s="24"/>
      <c r="F27" s="24"/>
      <c r="G27" s="24" t="s">
        <v>27</v>
      </c>
      <c r="H27" s="24"/>
      <c r="I27" s="24"/>
      <c r="J27" s="24"/>
      <c r="K27" s="24"/>
      <c r="L27" s="24"/>
      <c r="M27" s="24"/>
      <c r="N27" s="24"/>
      <c r="O27" s="10">
        <v>1.25</v>
      </c>
      <c r="P27" s="25">
        <f t="shared" si="3"/>
        <v>0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40.5" x14ac:dyDescent="0.3">
      <c r="A28" s="1"/>
      <c r="B28" s="17" t="s">
        <v>34</v>
      </c>
      <c r="C28" s="24"/>
      <c r="D28" s="24"/>
      <c r="E28" s="24"/>
      <c r="F28" s="24"/>
      <c r="G28" s="24" t="s">
        <v>27</v>
      </c>
      <c r="H28" s="24"/>
      <c r="I28" s="24"/>
      <c r="J28" s="24"/>
      <c r="K28" s="24"/>
      <c r="L28" s="24"/>
      <c r="M28" s="24"/>
      <c r="N28" s="24"/>
      <c r="O28" s="10">
        <v>1</v>
      </c>
      <c r="P28" s="25">
        <f t="shared" si="3"/>
        <v>0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ht="40.5" x14ac:dyDescent="0.3">
      <c r="A29" s="1"/>
      <c r="B29" s="17" t="s">
        <v>35</v>
      </c>
      <c r="C29" s="24"/>
      <c r="D29" s="24"/>
      <c r="E29" s="24"/>
      <c r="F29" s="24"/>
      <c r="G29" s="24" t="s">
        <v>27</v>
      </c>
      <c r="H29" s="24"/>
      <c r="I29" s="24"/>
      <c r="J29" s="24"/>
      <c r="K29" s="24"/>
      <c r="L29" s="24"/>
      <c r="M29" s="24"/>
      <c r="N29" s="24"/>
      <c r="O29" s="10">
        <v>0.85</v>
      </c>
      <c r="P29" s="25">
        <f t="shared" si="3"/>
        <v>0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ht="40.5" x14ac:dyDescent="0.3">
      <c r="A30" s="1"/>
      <c r="B30" s="17" t="s">
        <v>36</v>
      </c>
      <c r="C30" s="24"/>
      <c r="D30" s="24"/>
      <c r="E30" s="24"/>
      <c r="F30" s="24"/>
      <c r="G30" s="24" t="s">
        <v>27</v>
      </c>
      <c r="H30" s="24"/>
      <c r="I30" s="24"/>
      <c r="J30" s="24"/>
      <c r="K30" s="24"/>
      <c r="L30" s="24"/>
      <c r="M30" s="24"/>
      <c r="N30" s="24"/>
      <c r="O30" s="10">
        <v>0.8</v>
      </c>
      <c r="P30" s="25">
        <f t="shared" si="3"/>
        <v>0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40.5" x14ac:dyDescent="0.3">
      <c r="A31" s="1"/>
      <c r="B31" s="17" t="s">
        <v>44</v>
      </c>
      <c r="C31" s="24"/>
      <c r="D31" s="24"/>
      <c r="E31" s="24"/>
      <c r="F31" s="24"/>
      <c r="G31" s="24" t="s">
        <v>27</v>
      </c>
      <c r="H31" s="24"/>
      <c r="I31" s="24"/>
      <c r="J31" s="24"/>
      <c r="K31" s="24"/>
      <c r="L31" s="24"/>
      <c r="M31" s="24"/>
      <c r="N31" s="24"/>
      <c r="O31" s="10">
        <v>0.75</v>
      </c>
      <c r="P31" s="25">
        <f t="shared" si="3"/>
        <v>0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40.5" x14ac:dyDescent="0.3">
      <c r="A32" s="1"/>
      <c r="B32" s="17" t="s">
        <v>41</v>
      </c>
      <c r="C32" s="24" t="s">
        <v>27</v>
      </c>
      <c r="D32" s="24" t="s">
        <v>27</v>
      </c>
      <c r="E32" s="24" t="s">
        <v>27</v>
      </c>
      <c r="F32" s="24" t="s">
        <v>27</v>
      </c>
      <c r="G32" s="24">
        <v>0</v>
      </c>
      <c r="H32" s="24"/>
      <c r="I32" s="24"/>
      <c r="J32" s="24"/>
      <c r="K32" s="24"/>
      <c r="L32" s="24" t="s">
        <v>27</v>
      </c>
      <c r="M32" s="24"/>
      <c r="N32" s="24"/>
      <c r="O32" s="10">
        <v>1</v>
      </c>
      <c r="P32" s="25">
        <f>ROUND(((((G22*G32)*$P$4*O32)+(H32*$H$22+I32*$I$22+J32*$J$22+K32*$K$22+$M$22*M32+$N$22*N32)*$P$4)*$O$33),2)</f>
        <v>0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60.75" x14ac:dyDescent="0.3">
      <c r="A33" s="1"/>
      <c r="B33" s="17" t="s">
        <v>45</v>
      </c>
      <c r="C33" s="24" t="s">
        <v>27</v>
      </c>
      <c r="D33" s="24" t="s">
        <v>27</v>
      </c>
      <c r="E33" s="24" t="s">
        <v>27</v>
      </c>
      <c r="F33" s="24" t="s">
        <v>27</v>
      </c>
      <c r="G33" s="24" t="s">
        <v>27</v>
      </c>
      <c r="H33" s="24" t="s">
        <v>27</v>
      </c>
      <c r="I33" s="24" t="s">
        <v>27</v>
      </c>
      <c r="J33" s="24" t="s">
        <v>27</v>
      </c>
      <c r="K33" s="24" t="s">
        <v>27</v>
      </c>
      <c r="L33" s="24" t="s">
        <v>27</v>
      </c>
      <c r="M33" s="24" t="s">
        <v>27</v>
      </c>
      <c r="N33" s="31" t="s">
        <v>27</v>
      </c>
      <c r="O33" s="40">
        <v>1.0109999999999999</v>
      </c>
      <c r="P33" s="28" t="s">
        <v>27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42.75" customHeight="1" x14ac:dyDescent="0.3">
      <c r="A34" s="1"/>
      <c r="B34" s="32" t="s">
        <v>67</v>
      </c>
      <c r="C34" s="33">
        <f>SUM(C23:C33)</f>
        <v>0</v>
      </c>
      <c r="D34" s="33">
        <f t="shared" ref="D34:N34" si="4">SUM(D23:D33)</f>
        <v>0</v>
      </c>
      <c r="E34" s="33">
        <f t="shared" si="4"/>
        <v>0</v>
      </c>
      <c r="F34" s="33">
        <f t="shared" si="4"/>
        <v>0</v>
      </c>
      <c r="G34" s="33">
        <f t="shared" si="4"/>
        <v>0</v>
      </c>
      <c r="H34" s="33">
        <f t="shared" si="4"/>
        <v>0</v>
      </c>
      <c r="I34" s="33">
        <f t="shared" si="4"/>
        <v>0</v>
      </c>
      <c r="J34" s="33">
        <f t="shared" si="4"/>
        <v>0</v>
      </c>
      <c r="K34" s="33">
        <f t="shared" si="4"/>
        <v>0</v>
      </c>
      <c r="L34" s="33">
        <f t="shared" si="4"/>
        <v>0</v>
      </c>
      <c r="M34" s="33">
        <f t="shared" si="4"/>
        <v>0</v>
      </c>
      <c r="N34" s="34">
        <f t="shared" si="4"/>
        <v>0</v>
      </c>
      <c r="O34" s="35" t="s">
        <v>27</v>
      </c>
      <c r="P34" s="28" t="s">
        <v>27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95.25" customHeight="1" x14ac:dyDescent="0.3">
      <c r="A35" s="1"/>
      <c r="B35" s="39" t="s">
        <v>68</v>
      </c>
      <c r="C35" s="33">
        <f>C17+C34</f>
        <v>0</v>
      </c>
      <c r="D35" s="33">
        <f t="shared" ref="D35:N35" si="5">D17+D34</f>
        <v>0</v>
      </c>
      <c r="E35" s="33">
        <f t="shared" si="5"/>
        <v>0</v>
      </c>
      <c r="F35" s="33">
        <f t="shared" si="5"/>
        <v>0</v>
      </c>
      <c r="G35" s="33">
        <f t="shared" si="5"/>
        <v>0</v>
      </c>
      <c r="H35" s="33">
        <f t="shared" si="5"/>
        <v>0</v>
      </c>
      <c r="I35" s="33">
        <f t="shared" si="5"/>
        <v>0</v>
      </c>
      <c r="J35" s="33">
        <f t="shared" si="5"/>
        <v>0</v>
      </c>
      <c r="K35" s="33">
        <f t="shared" si="5"/>
        <v>0</v>
      </c>
      <c r="L35" s="33">
        <f t="shared" si="5"/>
        <v>0</v>
      </c>
      <c r="M35" s="33">
        <f t="shared" si="5"/>
        <v>0</v>
      </c>
      <c r="N35" s="34">
        <f t="shared" si="5"/>
        <v>0</v>
      </c>
      <c r="O35" s="36" t="s">
        <v>37</v>
      </c>
      <c r="P35" s="25">
        <f>ROUND(SUM(P23:P32),2)</f>
        <v>0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12.5" customHeight="1" x14ac:dyDescent="0.3">
      <c r="A36" s="1"/>
      <c r="B36" s="18"/>
      <c r="C36" s="18"/>
      <c r="D36" s="18"/>
      <c r="E36" s="18"/>
      <c r="F36" s="18"/>
      <c r="G36" s="18"/>
      <c r="H36" s="18"/>
      <c r="I36" s="18"/>
      <c r="J36" s="4"/>
      <c r="K36" s="4"/>
      <c r="L36" s="4"/>
      <c r="M36" s="4"/>
      <c r="N36" s="4"/>
      <c r="O36" s="37" t="s">
        <v>38</v>
      </c>
      <c r="P36" s="25">
        <f>P18+P35</f>
        <v>0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20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20.25" customHeight="1" x14ac:dyDescent="0.3">
      <c r="A38" s="1"/>
      <c r="B38" s="19"/>
      <c r="C38" s="20"/>
      <c r="D38" s="20"/>
      <c r="E38" s="20"/>
      <c r="F38" s="20"/>
      <c r="G38" s="20"/>
      <c r="H38" s="21"/>
      <c r="I38" s="21"/>
      <c r="J38" s="21"/>
      <c r="K38" s="21"/>
      <c r="L38" s="21"/>
      <c r="M38" s="21"/>
      <c r="N38" s="2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20.25" customHeight="1" x14ac:dyDescent="0.3">
      <c r="A39" s="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20.25" customHeight="1" x14ac:dyDescent="0.3">
      <c r="A40" s="1"/>
      <c r="B40" s="22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20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20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20.25" customHeight="1" x14ac:dyDescent="0.3">
      <c r="A43" s="1"/>
      <c r="B43" s="1"/>
      <c r="C43" s="1"/>
      <c r="D43" s="1"/>
      <c r="E43" s="1"/>
      <c r="F43" s="23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20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20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20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20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20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20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20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20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20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20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20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20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20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20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20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20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20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20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20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20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20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20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20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20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20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20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20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20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20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20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20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20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20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20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20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20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20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20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20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20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20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20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20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20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20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20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20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20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20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20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20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20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20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20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20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20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20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20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20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20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20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20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20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20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20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20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20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20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20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20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20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20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20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20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20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20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20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20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20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20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20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20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20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20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20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20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20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20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20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20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20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20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20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20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20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20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20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20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20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20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20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20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20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20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20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20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20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20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20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20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20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20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20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20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20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20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20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20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20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20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20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20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20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20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20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20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20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20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20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20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20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20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20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20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20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20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20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20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20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20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20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20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20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20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20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20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20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20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20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20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20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20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20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20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20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20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20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20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20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20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20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20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20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20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20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20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20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20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20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20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20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20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20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20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20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20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20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20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20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20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20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20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20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20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20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20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20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20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20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20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20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20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20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20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20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20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20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20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20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20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20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20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20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20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20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20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20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20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20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20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20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20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20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20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20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20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20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20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20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20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20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20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20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20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20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20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20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20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20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20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20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20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20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20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20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20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20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20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20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20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20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20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20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20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20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20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20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20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20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20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20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20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20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20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20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20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20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20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20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20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20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20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20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20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20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20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20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20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20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20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20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20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20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20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20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20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20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20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20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20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20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20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20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20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20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20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20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20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20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20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20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20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20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20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20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20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20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20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20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20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20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20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20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20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20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20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20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20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20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20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20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20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20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20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20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20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20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20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20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20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20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20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20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20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20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20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20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20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20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20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20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20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20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20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20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20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20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20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20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20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20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20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20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20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20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20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20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20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20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20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20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20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20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20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20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20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20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20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20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20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20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20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20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20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20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20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20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20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20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20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20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20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20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20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20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20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20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20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20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20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20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20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20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20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20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20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20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20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20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20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20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20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20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20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20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20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20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20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20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20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20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20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20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20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20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20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20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20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20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20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20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20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20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20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20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20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20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20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20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20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20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20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20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20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20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20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20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20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20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20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20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20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20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20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20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20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20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20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20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20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20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20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20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20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20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20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20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20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20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20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20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20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20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20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20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20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20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20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20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20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20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20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20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20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20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20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20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20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20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20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20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20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20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20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20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20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20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20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20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20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20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20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20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20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20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20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20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20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20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20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20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20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20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20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20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20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20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20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20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20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20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20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20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20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20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20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20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20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20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20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20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20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20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20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20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20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20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20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20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20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20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20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20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20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20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20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20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20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20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20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20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20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20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20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20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20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20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20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20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20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20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20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20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20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20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20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20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20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20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20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20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20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20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20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20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20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20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20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20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20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20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20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20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20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20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20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20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20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20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20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20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20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20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20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20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20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20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20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20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20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20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20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20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20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20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20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20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20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20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20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20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20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20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20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20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20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20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20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20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20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20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20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20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20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20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20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20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20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20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20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20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20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20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20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20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20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20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20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20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20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20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20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20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20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20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20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20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20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20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20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20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20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20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20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20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20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20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20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20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20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20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20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20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20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20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20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20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20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20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20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20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20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20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20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20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20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20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20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20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20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20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20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20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20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20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20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20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20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20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20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20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20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20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20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20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20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20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20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20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20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20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20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20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20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20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20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20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20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20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20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20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20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20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20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20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20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20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20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20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20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20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20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20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20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20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20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20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20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20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20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20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20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20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20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20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20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20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20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20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20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20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20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20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20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20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20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20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20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20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20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20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20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20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20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20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20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20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20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20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20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20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20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20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20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20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20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20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20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20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20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20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20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20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20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20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20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20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20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20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20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20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20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20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20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20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20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20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20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20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20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20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20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20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20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20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20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20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20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20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20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20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20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20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20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20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20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20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20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20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20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20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20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20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20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20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20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20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20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20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20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20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20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20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20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20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20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20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20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20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20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20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20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20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20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20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20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20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20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20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20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20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20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20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20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20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20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20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20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20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20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20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20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20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20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20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20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20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20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20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20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20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20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20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20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20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20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20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20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20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20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20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20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20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20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20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20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20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20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20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20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20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20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20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20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20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20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20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20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20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20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20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20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20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20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20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20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20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20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20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20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20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20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20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20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20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20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20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20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20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20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20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20.2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20.2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20.2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20.2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20.2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20.2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20.2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20.2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20.2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20.2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20.2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20.2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20.2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20.2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20.2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20.2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20.2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20.2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20.2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20.2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20.2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20.2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20.2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20.2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20.2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20.2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20.2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20.2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20.2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20.2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20.2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20.2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20.2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20.2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20.2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20.2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20.2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20.2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20.2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20.2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20.2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20.2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20.2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20.2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20.2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20.2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20.2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20.2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20.2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20.2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20.2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20.2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20.2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20.2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20.2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20.2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20.2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20.2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20.2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20.2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20.2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20.2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20.2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20.2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20.2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</sheetData>
  <mergeCells count="23">
    <mergeCell ref="O6:O8"/>
    <mergeCell ref="P6:P8"/>
    <mergeCell ref="C19:N19"/>
    <mergeCell ref="B20:B22"/>
    <mergeCell ref="C20:F20"/>
    <mergeCell ref="G20:G21"/>
    <mergeCell ref="H20:M20"/>
    <mergeCell ref="N20:N21"/>
    <mergeCell ref="O20:O22"/>
    <mergeCell ref="P20:P22"/>
    <mergeCell ref="C5:N5"/>
    <mergeCell ref="B6:B8"/>
    <mergeCell ref="C6:F6"/>
    <mergeCell ref="G6:G7"/>
    <mergeCell ref="H6:M6"/>
    <mergeCell ref="N6:N7"/>
    <mergeCell ref="G4:I4"/>
    <mergeCell ref="N4:O4"/>
    <mergeCell ref="K1:M2"/>
    <mergeCell ref="N1:P1"/>
    <mergeCell ref="N2:P2"/>
    <mergeCell ref="B3:M3"/>
    <mergeCell ref="N3:O3"/>
  </mergeCells>
  <pageMargins left="0.70866141732283472" right="0.70866141732283472" top="0.74803149606299213" bottom="0.74803149606299213" header="0" footer="0"/>
  <pageSetup paperSize="9" scale="27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/>
  </sheetPr>
  <dimension ref="A1:AJ999"/>
  <sheetViews>
    <sheetView zoomScale="60" zoomScaleNormal="60" workbookViewId="0">
      <selection activeCell="B1" sqref="B1"/>
    </sheetView>
  </sheetViews>
  <sheetFormatPr defaultColWidth="12.625" defaultRowHeight="15" customHeight="1" x14ac:dyDescent="0.2"/>
  <cols>
    <col min="1" max="1" width="3.875" style="2" customWidth="1"/>
    <col min="2" max="2" width="52.5" style="2" customWidth="1"/>
    <col min="3" max="3" width="15.875" style="2" customWidth="1"/>
    <col min="4" max="4" width="13.25" style="2" bestFit="1" customWidth="1"/>
    <col min="5" max="5" width="12.5" style="2" customWidth="1"/>
    <col min="6" max="6" width="17.875" style="2" customWidth="1"/>
    <col min="7" max="7" width="19" style="2" customWidth="1"/>
    <col min="8" max="8" width="12.875" style="2" customWidth="1"/>
    <col min="9" max="9" width="11.875" style="2" customWidth="1"/>
    <col min="10" max="10" width="12.5" style="2" customWidth="1"/>
    <col min="11" max="12" width="16" style="2" customWidth="1"/>
    <col min="13" max="13" width="21" style="2" customWidth="1"/>
    <col min="14" max="14" width="23.625" style="2" customWidth="1"/>
    <col min="15" max="15" width="26.375" style="2" customWidth="1"/>
    <col min="16" max="16" width="29.375" style="2" customWidth="1"/>
    <col min="17" max="17" width="13" style="2" customWidth="1"/>
    <col min="18" max="36" width="8" style="2" customWidth="1"/>
    <col min="37" max="256" width="12.625" style="2"/>
    <col min="257" max="257" width="3.875" style="2" customWidth="1"/>
    <col min="258" max="258" width="52.5" style="2" customWidth="1"/>
    <col min="259" max="259" width="15.875" style="2" customWidth="1"/>
    <col min="260" max="260" width="11.875" style="2" customWidth="1"/>
    <col min="261" max="261" width="12.5" style="2" customWidth="1"/>
    <col min="262" max="262" width="17.875" style="2" customWidth="1"/>
    <col min="263" max="263" width="19" style="2" customWidth="1"/>
    <col min="264" max="264" width="12.875" style="2" customWidth="1"/>
    <col min="265" max="265" width="11.875" style="2" customWidth="1"/>
    <col min="266" max="266" width="12.5" style="2" customWidth="1"/>
    <col min="267" max="268" width="16" style="2" customWidth="1"/>
    <col min="269" max="269" width="21" style="2" customWidth="1"/>
    <col min="270" max="270" width="23.625" style="2" customWidth="1"/>
    <col min="271" max="271" width="26.375" style="2" customWidth="1"/>
    <col min="272" max="272" width="29.375" style="2" customWidth="1"/>
    <col min="273" max="273" width="13" style="2" customWidth="1"/>
    <col min="274" max="292" width="8" style="2" customWidth="1"/>
    <col min="293" max="512" width="12.625" style="2"/>
    <col min="513" max="513" width="3.875" style="2" customWidth="1"/>
    <col min="514" max="514" width="52.5" style="2" customWidth="1"/>
    <col min="515" max="515" width="15.875" style="2" customWidth="1"/>
    <col min="516" max="516" width="11.875" style="2" customWidth="1"/>
    <col min="517" max="517" width="12.5" style="2" customWidth="1"/>
    <col min="518" max="518" width="17.875" style="2" customWidth="1"/>
    <col min="519" max="519" width="19" style="2" customWidth="1"/>
    <col min="520" max="520" width="12.875" style="2" customWidth="1"/>
    <col min="521" max="521" width="11.875" style="2" customWidth="1"/>
    <col min="522" max="522" width="12.5" style="2" customWidth="1"/>
    <col min="523" max="524" width="16" style="2" customWidth="1"/>
    <col min="525" max="525" width="21" style="2" customWidth="1"/>
    <col min="526" max="526" width="23.625" style="2" customWidth="1"/>
    <col min="527" max="527" width="26.375" style="2" customWidth="1"/>
    <col min="528" max="528" width="29.375" style="2" customWidth="1"/>
    <col min="529" max="529" width="13" style="2" customWidth="1"/>
    <col min="530" max="548" width="8" style="2" customWidth="1"/>
    <col min="549" max="768" width="12.625" style="2"/>
    <col min="769" max="769" width="3.875" style="2" customWidth="1"/>
    <col min="770" max="770" width="52.5" style="2" customWidth="1"/>
    <col min="771" max="771" width="15.875" style="2" customWidth="1"/>
    <col min="772" max="772" width="11.875" style="2" customWidth="1"/>
    <col min="773" max="773" width="12.5" style="2" customWidth="1"/>
    <col min="774" max="774" width="17.875" style="2" customWidth="1"/>
    <col min="775" max="775" width="19" style="2" customWidth="1"/>
    <col min="776" max="776" width="12.875" style="2" customWidth="1"/>
    <col min="777" max="777" width="11.875" style="2" customWidth="1"/>
    <col min="778" max="778" width="12.5" style="2" customWidth="1"/>
    <col min="779" max="780" width="16" style="2" customWidth="1"/>
    <col min="781" max="781" width="21" style="2" customWidth="1"/>
    <col min="782" max="782" width="23.625" style="2" customWidth="1"/>
    <col min="783" max="783" width="26.375" style="2" customWidth="1"/>
    <col min="784" max="784" width="29.375" style="2" customWidth="1"/>
    <col min="785" max="785" width="13" style="2" customWidth="1"/>
    <col min="786" max="804" width="8" style="2" customWidth="1"/>
    <col min="805" max="1024" width="12.625" style="2"/>
    <col min="1025" max="1025" width="3.875" style="2" customWidth="1"/>
    <col min="1026" max="1026" width="52.5" style="2" customWidth="1"/>
    <col min="1027" max="1027" width="15.875" style="2" customWidth="1"/>
    <col min="1028" max="1028" width="11.875" style="2" customWidth="1"/>
    <col min="1029" max="1029" width="12.5" style="2" customWidth="1"/>
    <col min="1030" max="1030" width="17.875" style="2" customWidth="1"/>
    <col min="1031" max="1031" width="19" style="2" customWidth="1"/>
    <col min="1032" max="1032" width="12.875" style="2" customWidth="1"/>
    <col min="1033" max="1033" width="11.875" style="2" customWidth="1"/>
    <col min="1034" max="1034" width="12.5" style="2" customWidth="1"/>
    <col min="1035" max="1036" width="16" style="2" customWidth="1"/>
    <col min="1037" max="1037" width="21" style="2" customWidth="1"/>
    <col min="1038" max="1038" width="23.625" style="2" customWidth="1"/>
    <col min="1039" max="1039" width="26.375" style="2" customWidth="1"/>
    <col min="1040" max="1040" width="29.375" style="2" customWidth="1"/>
    <col min="1041" max="1041" width="13" style="2" customWidth="1"/>
    <col min="1042" max="1060" width="8" style="2" customWidth="1"/>
    <col min="1061" max="1280" width="12.625" style="2"/>
    <col min="1281" max="1281" width="3.875" style="2" customWidth="1"/>
    <col min="1282" max="1282" width="52.5" style="2" customWidth="1"/>
    <col min="1283" max="1283" width="15.875" style="2" customWidth="1"/>
    <col min="1284" max="1284" width="11.875" style="2" customWidth="1"/>
    <col min="1285" max="1285" width="12.5" style="2" customWidth="1"/>
    <col min="1286" max="1286" width="17.875" style="2" customWidth="1"/>
    <col min="1287" max="1287" width="19" style="2" customWidth="1"/>
    <col min="1288" max="1288" width="12.875" style="2" customWidth="1"/>
    <col min="1289" max="1289" width="11.875" style="2" customWidth="1"/>
    <col min="1290" max="1290" width="12.5" style="2" customWidth="1"/>
    <col min="1291" max="1292" width="16" style="2" customWidth="1"/>
    <col min="1293" max="1293" width="21" style="2" customWidth="1"/>
    <col min="1294" max="1294" width="23.625" style="2" customWidth="1"/>
    <col min="1295" max="1295" width="26.375" style="2" customWidth="1"/>
    <col min="1296" max="1296" width="29.375" style="2" customWidth="1"/>
    <col min="1297" max="1297" width="13" style="2" customWidth="1"/>
    <col min="1298" max="1316" width="8" style="2" customWidth="1"/>
    <col min="1317" max="1536" width="12.625" style="2"/>
    <col min="1537" max="1537" width="3.875" style="2" customWidth="1"/>
    <col min="1538" max="1538" width="52.5" style="2" customWidth="1"/>
    <col min="1539" max="1539" width="15.875" style="2" customWidth="1"/>
    <col min="1540" max="1540" width="11.875" style="2" customWidth="1"/>
    <col min="1541" max="1541" width="12.5" style="2" customWidth="1"/>
    <col min="1542" max="1542" width="17.875" style="2" customWidth="1"/>
    <col min="1543" max="1543" width="19" style="2" customWidth="1"/>
    <col min="1544" max="1544" width="12.875" style="2" customWidth="1"/>
    <col min="1545" max="1545" width="11.875" style="2" customWidth="1"/>
    <col min="1546" max="1546" width="12.5" style="2" customWidth="1"/>
    <col min="1547" max="1548" width="16" style="2" customWidth="1"/>
    <col min="1549" max="1549" width="21" style="2" customWidth="1"/>
    <col min="1550" max="1550" width="23.625" style="2" customWidth="1"/>
    <col min="1551" max="1551" width="26.375" style="2" customWidth="1"/>
    <col min="1552" max="1552" width="29.375" style="2" customWidth="1"/>
    <col min="1553" max="1553" width="13" style="2" customWidth="1"/>
    <col min="1554" max="1572" width="8" style="2" customWidth="1"/>
    <col min="1573" max="1792" width="12.625" style="2"/>
    <col min="1793" max="1793" width="3.875" style="2" customWidth="1"/>
    <col min="1794" max="1794" width="52.5" style="2" customWidth="1"/>
    <col min="1795" max="1795" width="15.875" style="2" customWidth="1"/>
    <col min="1796" max="1796" width="11.875" style="2" customWidth="1"/>
    <col min="1797" max="1797" width="12.5" style="2" customWidth="1"/>
    <col min="1798" max="1798" width="17.875" style="2" customWidth="1"/>
    <col min="1799" max="1799" width="19" style="2" customWidth="1"/>
    <col min="1800" max="1800" width="12.875" style="2" customWidth="1"/>
    <col min="1801" max="1801" width="11.875" style="2" customWidth="1"/>
    <col min="1802" max="1802" width="12.5" style="2" customWidth="1"/>
    <col min="1803" max="1804" width="16" style="2" customWidth="1"/>
    <col min="1805" max="1805" width="21" style="2" customWidth="1"/>
    <col min="1806" max="1806" width="23.625" style="2" customWidth="1"/>
    <col min="1807" max="1807" width="26.375" style="2" customWidth="1"/>
    <col min="1808" max="1808" width="29.375" style="2" customWidth="1"/>
    <col min="1809" max="1809" width="13" style="2" customWidth="1"/>
    <col min="1810" max="1828" width="8" style="2" customWidth="1"/>
    <col min="1829" max="2048" width="12.625" style="2"/>
    <col min="2049" max="2049" width="3.875" style="2" customWidth="1"/>
    <col min="2050" max="2050" width="52.5" style="2" customWidth="1"/>
    <col min="2051" max="2051" width="15.875" style="2" customWidth="1"/>
    <col min="2052" max="2052" width="11.875" style="2" customWidth="1"/>
    <col min="2053" max="2053" width="12.5" style="2" customWidth="1"/>
    <col min="2054" max="2054" width="17.875" style="2" customWidth="1"/>
    <col min="2055" max="2055" width="19" style="2" customWidth="1"/>
    <col min="2056" max="2056" width="12.875" style="2" customWidth="1"/>
    <col min="2057" max="2057" width="11.875" style="2" customWidth="1"/>
    <col min="2058" max="2058" width="12.5" style="2" customWidth="1"/>
    <col min="2059" max="2060" width="16" style="2" customWidth="1"/>
    <col min="2061" max="2061" width="21" style="2" customWidth="1"/>
    <col min="2062" max="2062" width="23.625" style="2" customWidth="1"/>
    <col min="2063" max="2063" width="26.375" style="2" customWidth="1"/>
    <col min="2064" max="2064" width="29.375" style="2" customWidth="1"/>
    <col min="2065" max="2065" width="13" style="2" customWidth="1"/>
    <col min="2066" max="2084" width="8" style="2" customWidth="1"/>
    <col min="2085" max="2304" width="12.625" style="2"/>
    <col min="2305" max="2305" width="3.875" style="2" customWidth="1"/>
    <col min="2306" max="2306" width="52.5" style="2" customWidth="1"/>
    <col min="2307" max="2307" width="15.875" style="2" customWidth="1"/>
    <col min="2308" max="2308" width="11.875" style="2" customWidth="1"/>
    <col min="2309" max="2309" width="12.5" style="2" customWidth="1"/>
    <col min="2310" max="2310" width="17.875" style="2" customWidth="1"/>
    <col min="2311" max="2311" width="19" style="2" customWidth="1"/>
    <col min="2312" max="2312" width="12.875" style="2" customWidth="1"/>
    <col min="2313" max="2313" width="11.875" style="2" customWidth="1"/>
    <col min="2314" max="2314" width="12.5" style="2" customWidth="1"/>
    <col min="2315" max="2316" width="16" style="2" customWidth="1"/>
    <col min="2317" max="2317" width="21" style="2" customWidth="1"/>
    <col min="2318" max="2318" width="23.625" style="2" customWidth="1"/>
    <col min="2319" max="2319" width="26.375" style="2" customWidth="1"/>
    <col min="2320" max="2320" width="29.375" style="2" customWidth="1"/>
    <col min="2321" max="2321" width="13" style="2" customWidth="1"/>
    <col min="2322" max="2340" width="8" style="2" customWidth="1"/>
    <col min="2341" max="2560" width="12.625" style="2"/>
    <col min="2561" max="2561" width="3.875" style="2" customWidth="1"/>
    <col min="2562" max="2562" width="52.5" style="2" customWidth="1"/>
    <col min="2563" max="2563" width="15.875" style="2" customWidth="1"/>
    <col min="2564" max="2564" width="11.875" style="2" customWidth="1"/>
    <col min="2565" max="2565" width="12.5" style="2" customWidth="1"/>
    <col min="2566" max="2566" width="17.875" style="2" customWidth="1"/>
    <col min="2567" max="2567" width="19" style="2" customWidth="1"/>
    <col min="2568" max="2568" width="12.875" style="2" customWidth="1"/>
    <col min="2569" max="2569" width="11.875" style="2" customWidth="1"/>
    <col min="2570" max="2570" width="12.5" style="2" customWidth="1"/>
    <col min="2571" max="2572" width="16" style="2" customWidth="1"/>
    <col min="2573" max="2573" width="21" style="2" customWidth="1"/>
    <col min="2574" max="2574" width="23.625" style="2" customWidth="1"/>
    <col min="2575" max="2575" width="26.375" style="2" customWidth="1"/>
    <col min="2576" max="2576" width="29.375" style="2" customWidth="1"/>
    <col min="2577" max="2577" width="13" style="2" customWidth="1"/>
    <col min="2578" max="2596" width="8" style="2" customWidth="1"/>
    <col min="2597" max="2816" width="12.625" style="2"/>
    <col min="2817" max="2817" width="3.875" style="2" customWidth="1"/>
    <col min="2818" max="2818" width="52.5" style="2" customWidth="1"/>
    <col min="2819" max="2819" width="15.875" style="2" customWidth="1"/>
    <col min="2820" max="2820" width="11.875" style="2" customWidth="1"/>
    <col min="2821" max="2821" width="12.5" style="2" customWidth="1"/>
    <col min="2822" max="2822" width="17.875" style="2" customWidth="1"/>
    <col min="2823" max="2823" width="19" style="2" customWidth="1"/>
    <col min="2824" max="2824" width="12.875" style="2" customWidth="1"/>
    <col min="2825" max="2825" width="11.875" style="2" customWidth="1"/>
    <col min="2826" max="2826" width="12.5" style="2" customWidth="1"/>
    <col min="2827" max="2828" width="16" style="2" customWidth="1"/>
    <col min="2829" max="2829" width="21" style="2" customWidth="1"/>
    <col min="2830" max="2830" width="23.625" style="2" customWidth="1"/>
    <col min="2831" max="2831" width="26.375" style="2" customWidth="1"/>
    <col min="2832" max="2832" width="29.375" style="2" customWidth="1"/>
    <col min="2833" max="2833" width="13" style="2" customWidth="1"/>
    <col min="2834" max="2852" width="8" style="2" customWidth="1"/>
    <col min="2853" max="3072" width="12.625" style="2"/>
    <col min="3073" max="3073" width="3.875" style="2" customWidth="1"/>
    <col min="3074" max="3074" width="52.5" style="2" customWidth="1"/>
    <col min="3075" max="3075" width="15.875" style="2" customWidth="1"/>
    <col min="3076" max="3076" width="11.875" style="2" customWidth="1"/>
    <col min="3077" max="3077" width="12.5" style="2" customWidth="1"/>
    <col min="3078" max="3078" width="17.875" style="2" customWidth="1"/>
    <col min="3079" max="3079" width="19" style="2" customWidth="1"/>
    <col min="3080" max="3080" width="12.875" style="2" customWidth="1"/>
    <col min="3081" max="3081" width="11.875" style="2" customWidth="1"/>
    <col min="3082" max="3082" width="12.5" style="2" customWidth="1"/>
    <col min="3083" max="3084" width="16" style="2" customWidth="1"/>
    <col min="3085" max="3085" width="21" style="2" customWidth="1"/>
    <col min="3086" max="3086" width="23.625" style="2" customWidth="1"/>
    <col min="3087" max="3087" width="26.375" style="2" customWidth="1"/>
    <col min="3088" max="3088" width="29.375" style="2" customWidth="1"/>
    <col min="3089" max="3089" width="13" style="2" customWidth="1"/>
    <col min="3090" max="3108" width="8" style="2" customWidth="1"/>
    <col min="3109" max="3328" width="12.625" style="2"/>
    <col min="3329" max="3329" width="3.875" style="2" customWidth="1"/>
    <col min="3330" max="3330" width="52.5" style="2" customWidth="1"/>
    <col min="3331" max="3331" width="15.875" style="2" customWidth="1"/>
    <col min="3332" max="3332" width="11.875" style="2" customWidth="1"/>
    <col min="3333" max="3333" width="12.5" style="2" customWidth="1"/>
    <col min="3334" max="3334" width="17.875" style="2" customWidth="1"/>
    <col min="3335" max="3335" width="19" style="2" customWidth="1"/>
    <col min="3336" max="3336" width="12.875" style="2" customWidth="1"/>
    <col min="3337" max="3337" width="11.875" style="2" customWidth="1"/>
    <col min="3338" max="3338" width="12.5" style="2" customWidth="1"/>
    <col min="3339" max="3340" width="16" style="2" customWidth="1"/>
    <col min="3341" max="3341" width="21" style="2" customWidth="1"/>
    <col min="3342" max="3342" width="23.625" style="2" customWidth="1"/>
    <col min="3343" max="3343" width="26.375" style="2" customWidth="1"/>
    <col min="3344" max="3344" width="29.375" style="2" customWidth="1"/>
    <col min="3345" max="3345" width="13" style="2" customWidth="1"/>
    <col min="3346" max="3364" width="8" style="2" customWidth="1"/>
    <col min="3365" max="3584" width="12.625" style="2"/>
    <col min="3585" max="3585" width="3.875" style="2" customWidth="1"/>
    <col min="3586" max="3586" width="52.5" style="2" customWidth="1"/>
    <col min="3587" max="3587" width="15.875" style="2" customWidth="1"/>
    <col min="3588" max="3588" width="11.875" style="2" customWidth="1"/>
    <col min="3589" max="3589" width="12.5" style="2" customWidth="1"/>
    <col min="3590" max="3590" width="17.875" style="2" customWidth="1"/>
    <col min="3591" max="3591" width="19" style="2" customWidth="1"/>
    <col min="3592" max="3592" width="12.875" style="2" customWidth="1"/>
    <col min="3593" max="3593" width="11.875" style="2" customWidth="1"/>
    <col min="3594" max="3594" width="12.5" style="2" customWidth="1"/>
    <col min="3595" max="3596" width="16" style="2" customWidth="1"/>
    <col min="3597" max="3597" width="21" style="2" customWidth="1"/>
    <col min="3598" max="3598" width="23.625" style="2" customWidth="1"/>
    <col min="3599" max="3599" width="26.375" style="2" customWidth="1"/>
    <col min="3600" max="3600" width="29.375" style="2" customWidth="1"/>
    <col min="3601" max="3601" width="13" style="2" customWidth="1"/>
    <col min="3602" max="3620" width="8" style="2" customWidth="1"/>
    <col min="3621" max="3840" width="12.625" style="2"/>
    <col min="3841" max="3841" width="3.875" style="2" customWidth="1"/>
    <col min="3842" max="3842" width="52.5" style="2" customWidth="1"/>
    <col min="3843" max="3843" width="15.875" style="2" customWidth="1"/>
    <col min="3844" max="3844" width="11.875" style="2" customWidth="1"/>
    <col min="3845" max="3845" width="12.5" style="2" customWidth="1"/>
    <col min="3846" max="3846" width="17.875" style="2" customWidth="1"/>
    <col min="3847" max="3847" width="19" style="2" customWidth="1"/>
    <col min="3848" max="3848" width="12.875" style="2" customWidth="1"/>
    <col min="3849" max="3849" width="11.875" style="2" customWidth="1"/>
    <col min="3850" max="3850" width="12.5" style="2" customWidth="1"/>
    <col min="3851" max="3852" width="16" style="2" customWidth="1"/>
    <col min="3853" max="3853" width="21" style="2" customWidth="1"/>
    <col min="3854" max="3854" width="23.625" style="2" customWidth="1"/>
    <col min="3855" max="3855" width="26.375" style="2" customWidth="1"/>
    <col min="3856" max="3856" width="29.375" style="2" customWidth="1"/>
    <col min="3857" max="3857" width="13" style="2" customWidth="1"/>
    <col min="3858" max="3876" width="8" style="2" customWidth="1"/>
    <col min="3877" max="4096" width="12.625" style="2"/>
    <col min="4097" max="4097" width="3.875" style="2" customWidth="1"/>
    <col min="4098" max="4098" width="52.5" style="2" customWidth="1"/>
    <col min="4099" max="4099" width="15.875" style="2" customWidth="1"/>
    <col min="4100" max="4100" width="11.875" style="2" customWidth="1"/>
    <col min="4101" max="4101" width="12.5" style="2" customWidth="1"/>
    <col min="4102" max="4102" width="17.875" style="2" customWidth="1"/>
    <col min="4103" max="4103" width="19" style="2" customWidth="1"/>
    <col min="4104" max="4104" width="12.875" style="2" customWidth="1"/>
    <col min="4105" max="4105" width="11.875" style="2" customWidth="1"/>
    <col min="4106" max="4106" width="12.5" style="2" customWidth="1"/>
    <col min="4107" max="4108" width="16" style="2" customWidth="1"/>
    <col min="4109" max="4109" width="21" style="2" customWidth="1"/>
    <col min="4110" max="4110" width="23.625" style="2" customWidth="1"/>
    <col min="4111" max="4111" width="26.375" style="2" customWidth="1"/>
    <col min="4112" max="4112" width="29.375" style="2" customWidth="1"/>
    <col min="4113" max="4113" width="13" style="2" customWidth="1"/>
    <col min="4114" max="4132" width="8" style="2" customWidth="1"/>
    <col min="4133" max="4352" width="12.625" style="2"/>
    <col min="4353" max="4353" width="3.875" style="2" customWidth="1"/>
    <col min="4354" max="4354" width="52.5" style="2" customWidth="1"/>
    <col min="4355" max="4355" width="15.875" style="2" customWidth="1"/>
    <col min="4356" max="4356" width="11.875" style="2" customWidth="1"/>
    <col min="4357" max="4357" width="12.5" style="2" customWidth="1"/>
    <col min="4358" max="4358" width="17.875" style="2" customWidth="1"/>
    <col min="4359" max="4359" width="19" style="2" customWidth="1"/>
    <col min="4360" max="4360" width="12.875" style="2" customWidth="1"/>
    <col min="4361" max="4361" width="11.875" style="2" customWidth="1"/>
    <col min="4362" max="4362" width="12.5" style="2" customWidth="1"/>
    <col min="4363" max="4364" width="16" style="2" customWidth="1"/>
    <col min="4365" max="4365" width="21" style="2" customWidth="1"/>
    <col min="4366" max="4366" width="23.625" style="2" customWidth="1"/>
    <col min="4367" max="4367" width="26.375" style="2" customWidth="1"/>
    <col min="4368" max="4368" width="29.375" style="2" customWidth="1"/>
    <col min="4369" max="4369" width="13" style="2" customWidth="1"/>
    <col min="4370" max="4388" width="8" style="2" customWidth="1"/>
    <col min="4389" max="4608" width="12.625" style="2"/>
    <col min="4609" max="4609" width="3.875" style="2" customWidth="1"/>
    <col min="4610" max="4610" width="52.5" style="2" customWidth="1"/>
    <col min="4611" max="4611" width="15.875" style="2" customWidth="1"/>
    <col min="4612" max="4612" width="11.875" style="2" customWidth="1"/>
    <col min="4613" max="4613" width="12.5" style="2" customWidth="1"/>
    <col min="4614" max="4614" width="17.875" style="2" customWidth="1"/>
    <col min="4615" max="4615" width="19" style="2" customWidth="1"/>
    <col min="4616" max="4616" width="12.875" style="2" customWidth="1"/>
    <col min="4617" max="4617" width="11.875" style="2" customWidth="1"/>
    <col min="4618" max="4618" width="12.5" style="2" customWidth="1"/>
    <col min="4619" max="4620" width="16" style="2" customWidth="1"/>
    <col min="4621" max="4621" width="21" style="2" customWidth="1"/>
    <col min="4622" max="4622" width="23.625" style="2" customWidth="1"/>
    <col min="4623" max="4623" width="26.375" style="2" customWidth="1"/>
    <col min="4624" max="4624" width="29.375" style="2" customWidth="1"/>
    <col min="4625" max="4625" width="13" style="2" customWidth="1"/>
    <col min="4626" max="4644" width="8" style="2" customWidth="1"/>
    <col min="4645" max="4864" width="12.625" style="2"/>
    <col min="4865" max="4865" width="3.875" style="2" customWidth="1"/>
    <col min="4866" max="4866" width="52.5" style="2" customWidth="1"/>
    <col min="4867" max="4867" width="15.875" style="2" customWidth="1"/>
    <col min="4868" max="4868" width="11.875" style="2" customWidth="1"/>
    <col min="4869" max="4869" width="12.5" style="2" customWidth="1"/>
    <col min="4870" max="4870" width="17.875" style="2" customWidth="1"/>
    <col min="4871" max="4871" width="19" style="2" customWidth="1"/>
    <col min="4872" max="4872" width="12.875" style="2" customWidth="1"/>
    <col min="4873" max="4873" width="11.875" style="2" customWidth="1"/>
    <col min="4874" max="4874" width="12.5" style="2" customWidth="1"/>
    <col min="4875" max="4876" width="16" style="2" customWidth="1"/>
    <col min="4877" max="4877" width="21" style="2" customWidth="1"/>
    <col min="4878" max="4878" width="23.625" style="2" customWidth="1"/>
    <col min="4879" max="4879" width="26.375" style="2" customWidth="1"/>
    <col min="4880" max="4880" width="29.375" style="2" customWidth="1"/>
    <col min="4881" max="4881" width="13" style="2" customWidth="1"/>
    <col min="4882" max="4900" width="8" style="2" customWidth="1"/>
    <col min="4901" max="5120" width="12.625" style="2"/>
    <col min="5121" max="5121" width="3.875" style="2" customWidth="1"/>
    <col min="5122" max="5122" width="52.5" style="2" customWidth="1"/>
    <col min="5123" max="5123" width="15.875" style="2" customWidth="1"/>
    <col min="5124" max="5124" width="11.875" style="2" customWidth="1"/>
    <col min="5125" max="5125" width="12.5" style="2" customWidth="1"/>
    <col min="5126" max="5126" width="17.875" style="2" customWidth="1"/>
    <col min="5127" max="5127" width="19" style="2" customWidth="1"/>
    <col min="5128" max="5128" width="12.875" style="2" customWidth="1"/>
    <col min="5129" max="5129" width="11.875" style="2" customWidth="1"/>
    <col min="5130" max="5130" width="12.5" style="2" customWidth="1"/>
    <col min="5131" max="5132" width="16" style="2" customWidth="1"/>
    <col min="5133" max="5133" width="21" style="2" customWidth="1"/>
    <col min="5134" max="5134" width="23.625" style="2" customWidth="1"/>
    <col min="5135" max="5135" width="26.375" style="2" customWidth="1"/>
    <col min="5136" max="5136" width="29.375" style="2" customWidth="1"/>
    <col min="5137" max="5137" width="13" style="2" customWidth="1"/>
    <col min="5138" max="5156" width="8" style="2" customWidth="1"/>
    <col min="5157" max="5376" width="12.625" style="2"/>
    <col min="5377" max="5377" width="3.875" style="2" customWidth="1"/>
    <col min="5378" max="5378" width="52.5" style="2" customWidth="1"/>
    <col min="5379" max="5379" width="15.875" style="2" customWidth="1"/>
    <col min="5380" max="5380" width="11.875" style="2" customWidth="1"/>
    <col min="5381" max="5381" width="12.5" style="2" customWidth="1"/>
    <col min="5382" max="5382" width="17.875" style="2" customWidth="1"/>
    <col min="5383" max="5383" width="19" style="2" customWidth="1"/>
    <col min="5384" max="5384" width="12.875" style="2" customWidth="1"/>
    <col min="5385" max="5385" width="11.875" style="2" customWidth="1"/>
    <col min="5386" max="5386" width="12.5" style="2" customWidth="1"/>
    <col min="5387" max="5388" width="16" style="2" customWidth="1"/>
    <col min="5389" max="5389" width="21" style="2" customWidth="1"/>
    <col min="5390" max="5390" width="23.625" style="2" customWidth="1"/>
    <col min="5391" max="5391" width="26.375" style="2" customWidth="1"/>
    <col min="5392" max="5392" width="29.375" style="2" customWidth="1"/>
    <col min="5393" max="5393" width="13" style="2" customWidth="1"/>
    <col min="5394" max="5412" width="8" style="2" customWidth="1"/>
    <col min="5413" max="5632" width="12.625" style="2"/>
    <col min="5633" max="5633" width="3.875" style="2" customWidth="1"/>
    <col min="5634" max="5634" width="52.5" style="2" customWidth="1"/>
    <col min="5635" max="5635" width="15.875" style="2" customWidth="1"/>
    <col min="5636" max="5636" width="11.875" style="2" customWidth="1"/>
    <col min="5637" max="5637" width="12.5" style="2" customWidth="1"/>
    <col min="5638" max="5638" width="17.875" style="2" customWidth="1"/>
    <col min="5639" max="5639" width="19" style="2" customWidth="1"/>
    <col min="5640" max="5640" width="12.875" style="2" customWidth="1"/>
    <col min="5641" max="5641" width="11.875" style="2" customWidth="1"/>
    <col min="5642" max="5642" width="12.5" style="2" customWidth="1"/>
    <col min="5643" max="5644" width="16" style="2" customWidth="1"/>
    <col min="5645" max="5645" width="21" style="2" customWidth="1"/>
    <col min="5646" max="5646" width="23.625" style="2" customWidth="1"/>
    <col min="5647" max="5647" width="26.375" style="2" customWidth="1"/>
    <col min="5648" max="5648" width="29.375" style="2" customWidth="1"/>
    <col min="5649" max="5649" width="13" style="2" customWidth="1"/>
    <col min="5650" max="5668" width="8" style="2" customWidth="1"/>
    <col min="5669" max="5888" width="12.625" style="2"/>
    <col min="5889" max="5889" width="3.875" style="2" customWidth="1"/>
    <col min="5890" max="5890" width="52.5" style="2" customWidth="1"/>
    <col min="5891" max="5891" width="15.875" style="2" customWidth="1"/>
    <col min="5892" max="5892" width="11.875" style="2" customWidth="1"/>
    <col min="5893" max="5893" width="12.5" style="2" customWidth="1"/>
    <col min="5894" max="5894" width="17.875" style="2" customWidth="1"/>
    <col min="5895" max="5895" width="19" style="2" customWidth="1"/>
    <col min="5896" max="5896" width="12.875" style="2" customWidth="1"/>
    <col min="5897" max="5897" width="11.875" style="2" customWidth="1"/>
    <col min="5898" max="5898" width="12.5" style="2" customWidth="1"/>
    <col min="5899" max="5900" width="16" style="2" customWidth="1"/>
    <col min="5901" max="5901" width="21" style="2" customWidth="1"/>
    <col min="5902" max="5902" width="23.625" style="2" customWidth="1"/>
    <col min="5903" max="5903" width="26.375" style="2" customWidth="1"/>
    <col min="5904" max="5904" width="29.375" style="2" customWidth="1"/>
    <col min="5905" max="5905" width="13" style="2" customWidth="1"/>
    <col min="5906" max="5924" width="8" style="2" customWidth="1"/>
    <col min="5925" max="6144" width="12.625" style="2"/>
    <col min="6145" max="6145" width="3.875" style="2" customWidth="1"/>
    <col min="6146" max="6146" width="52.5" style="2" customWidth="1"/>
    <col min="6147" max="6147" width="15.875" style="2" customWidth="1"/>
    <col min="6148" max="6148" width="11.875" style="2" customWidth="1"/>
    <col min="6149" max="6149" width="12.5" style="2" customWidth="1"/>
    <col min="6150" max="6150" width="17.875" style="2" customWidth="1"/>
    <col min="6151" max="6151" width="19" style="2" customWidth="1"/>
    <col min="6152" max="6152" width="12.875" style="2" customWidth="1"/>
    <col min="6153" max="6153" width="11.875" style="2" customWidth="1"/>
    <col min="6154" max="6154" width="12.5" style="2" customWidth="1"/>
    <col min="6155" max="6156" width="16" style="2" customWidth="1"/>
    <col min="6157" max="6157" width="21" style="2" customWidth="1"/>
    <col min="6158" max="6158" width="23.625" style="2" customWidth="1"/>
    <col min="6159" max="6159" width="26.375" style="2" customWidth="1"/>
    <col min="6160" max="6160" width="29.375" style="2" customWidth="1"/>
    <col min="6161" max="6161" width="13" style="2" customWidth="1"/>
    <col min="6162" max="6180" width="8" style="2" customWidth="1"/>
    <col min="6181" max="6400" width="12.625" style="2"/>
    <col min="6401" max="6401" width="3.875" style="2" customWidth="1"/>
    <col min="6402" max="6402" width="52.5" style="2" customWidth="1"/>
    <col min="6403" max="6403" width="15.875" style="2" customWidth="1"/>
    <col min="6404" max="6404" width="11.875" style="2" customWidth="1"/>
    <col min="6405" max="6405" width="12.5" style="2" customWidth="1"/>
    <col min="6406" max="6406" width="17.875" style="2" customWidth="1"/>
    <col min="6407" max="6407" width="19" style="2" customWidth="1"/>
    <col min="6408" max="6408" width="12.875" style="2" customWidth="1"/>
    <col min="6409" max="6409" width="11.875" style="2" customWidth="1"/>
    <col min="6410" max="6410" width="12.5" style="2" customWidth="1"/>
    <col min="6411" max="6412" width="16" style="2" customWidth="1"/>
    <col min="6413" max="6413" width="21" style="2" customWidth="1"/>
    <col min="6414" max="6414" width="23.625" style="2" customWidth="1"/>
    <col min="6415" max="6415" width="26.375" style="2" customWidth="1"/>
    <col min="6416" max="6416" width="29.375" style="2" customWidth="1"/>
    <col min="6417" max="6417" width="13" style="2" customWidth="1"/>
    <col min="6418" max="6436" width="8" style="2" customWidth="1"/>
    <col min="6437" max="6656" width="12.625" style="2"/>
    <col min="6657" max="6657" width="3.875" style="2" customWidth="1"/>
    <col min="6658" max="6658" width="52.5" style="2" customWidth="1"/>
    <col min="6659" max="6659" width="15.875" style="2" customWidth="1"/>
    <col min="6660" max="6660" width="11.875" style="2" customWidth="1"/>
    <col min="6661" max="6661" width="12.5" style="2" customWidth="1"/>
    <col min="6662" max="6662" width="17.875" style="2" customWidth="1"/>
    <col min="6663" max="6663" width="19" style="2" customWidth="1"/>
    <col min="6664" max="6664" width="12.875" style="2" customWidth="1"/>
    <col min="6665" max="6665" width="11.875" style="2" customWidth="1"/>
    <col min="6666" max="6666" width="12.5" style="2" customWidth="1"/>
    <col min="6667" max="6668" width="16" style="2" customWidth="1"/>
    <col min="6669" max="6669" width="21" style="2" customWidth="1"/>
    <col min="6670" max="6670" width="23.625" style="2" customWidth="1"/>
    <col min="6671" max="6671" width="26.375" style="2" customWidth="1"/>
    <col min="6672" max="6672" width="29.375" style="2" customWidth="1"/>
    <col min="6673" max="6673" width="13" style="2" customWidth="1"/>
    <col min="6674" max="6692" width="8" style="2" customWidth="1"/>
    <col min="6693" max="6912" width="12.625" style="2"/>
    <col min="6913" max="6913" width="3.875" style="2" customWidth="1"/>
    <col min="6914" max="6914" width="52.5" style="2" customWidth="1"/>
    <col min="6915" max="6915" width="15.875" style="2" customWidth="1"/>
    <col min="6916" max="6916" width="11.875" style="2" customWidth="1"/>
    <col min="6917" max="6917" width="12.5" style="2" customWidth="1"/>
    <col min="6918" max="6918" width="17.875" style="2" customWidth="1"/>
    <col min="6919" max="6919" width="19" style="2" customWidth="1"/>
    <col min="6920" max="6920" width="12.875" style="2" customWidth="1"/>
    <col min="6921" max="6921" width="11.875" style="2" customWidth="1"/>
    <col min="6922" max="6922" width="12.5" style="2" customWidth="1"/>
    <col min="6923" max="6924" width="16" style="2" customWidth="1"/>
    <col min="6925" max="6925" width="21" style="2" customWidth="1"/>
    <col min="6926" max="6926" width="23.625" style="2" customWidth="1"/>
    <col min="6927" max="6927" width="26.375" style="2" customWidth="1"/>
    <col min="6928" max="6928" width="29.375" style="2" customWidth="1"/>
    <col min="6929" max="6929" width="13" style="2" customWidth="1"/>
    <col min="6930" max="6948" width="8" style="2" customWidth="1"/>
    <col min="6949" max="7168" width="12.625" style="2"/>
    <col min="7169" max="7169" width="3.875" style="2" customWidth="1"/>
    <col min="7170" max="7170" width="52.5" style="2" customWidth="1"/>
    <col min="7171" max="7171" width="15.875" style="2" customWidth="1"/>
    <col min="7172" max="7172" width="11.875" style="2" customWidth="1"/>
    <col min="7173" max="7173" width="12.5" style="2" customWidth="1"/>
    <col min="7174" max="7174" width="17.875" style="2" customWidth="1"/>
    <col min="7175" max="7175" width="19" style="2" customWidth="1"/>
    <col min="7176" max="7176" width="12.875" style="2" customWidth="1"/>
    <col min="7177" max="7177" width="11.875" style="2" customWidth="1"/>
    <col min="7178" max="7178" width="12.5" style="2" customWidth="1"/>
    <col min="7179" max="7180" width="16" style="2" customWidth="1"/>
    <col min="7181" max="7181" width="21" style="2" customWidth="1"/>
    <col min="7182" max="7182" width="23.625" style="2" customWidth="1"/>
    <col min="7183" max="7183" width="26.375" style="2" customWidth="1"/>
    <col min="7184" max="7184" width="29.375" style="2" customWidth="1"/>
    <col min="7185" max="7185" width="13" style="2" customWidth="1"/>
    <col min="7186" max="7204" width="8" style="2" customWidth="1"/>
    <col min="7205" max="7424" width="12.625" style="2"/>
    <col min="7425" max="7425" width="3.875" style="2" customWidth="1"/>
    <col min="7426" max="7426" width="52.5" style="2" customWidth="1"/>
    <col min="7427" max="7427" width="15.875" style="2" customWidth="1"/>
    <col min="7428" max="7428" width="11.875" style="2" customWidth="1"/>
    <col min="7429" max="7429" width="12.5" style="2" customWidth="1"/>
    <col min="7430" max="7430" width="17.875" style="2" customWidth="1"/>
    <col min="7431" max="7431" width="19" style="2" customWidth="1"/>
    <col min="7432" max="7432" width="12.875" style="2" customWidth="1"/>
    <col min="7433" max="7433" width="11.875" style="2" customWidth="1"/>
    <col min="7434" max="7434" width="12.5" style="2" customWidth="1"/>
    <col min="7435" max="7436" width="16" style="2" customWidth="1"/>
    <col min="7437" max="7437" width="21" style="2" customWidth="1"/>
    <col min="7438" max="7438" width="23.625" style="2" customWidth="1"/>
    <col min="7439" max="7439" width="26.375" style="2" customWidth="1"/>
    <col min="7440" max="7440" width="29.375" style="2" customWidth="1"/>
    <col min="7441" max="7441" width="13" style="2" customWidth="1"/>
    <col min="7442" max="7460" width="8" style="2" customWidth="1"/>
    <col min="7461" max="7680" width="12.625" style="2"/>
    <col min="7681" max="7681" width="3.875" style="2" customWidth="1"/>
    <col min="7682" max="7682" width="52.5" style="2" customWidth="1"/>
    <col min="7683" max="7683" width="15.875" style="2" customWidth="1"/>
    <col min="7684" max="7684" width="11.875" style="2" customWidth="1"/>
    <col min="7685" max="7685" width="12.5" style="2" customWidth="1"/>
    <col min="7686" max="7686" width="17.875" style="2" customWidth="1"/>
    <col min="7687" max="7687" width="19" style="2" customWidth="1"/>
    <col min="7688" max="7688" width="12.875" style="2" customWidth="1"/>
    <col min="7689" max="7689" width="11.875" style="2" customWidth="1"/>
    <col min="7690" max="7690" width="12.5" style="2" customWidth="1"/>
    <col min="7691" max="7692" width="16" style="2" customWidth="1"/>
    <col min="7693" max="7693" width="21" style="2" customWidth="1"/>
    <col min="7694" max="7694" width="23.625" style="2" customWidth="1"/>
    <col min="7695" max="7695" width="26.375" style="2" customWidth="1"/>
    <col min="7696" max="7696" width="29.375" style="2" customWidth="1"/>
    <col min="7697" max="7697" width="13" style="2" customWidth="1"/>
    <col min="7698" max="7716" width="8" style="2" customWidth="1"/>
    <col min="7717" max="7936" width="12.625" style="2"/>
    <col min="7937" max="7937" width="3.875" style="2" customWidth="1"/>
    <col min="7938" max="7938" width="52.5" style="2" customWidth="1"/>
    <col min="7939" max="7939" width="15.875" style="2" customWidth="1"/>
    <col min="7940" max="7940" width="11.875" style="2" customWidth="1"/>
    <col min="7941" max="7941" width="12.5" style="2" customWidth="1"/>
    <col min="7942" max="7942" width="17.875" style="2" customWidth="1"/>
    <col min="7943" max="7943" width="19" style="2" customWidth="1"/>
    <col min="7944" max="7944" width="12.875" style="2" customWidth="1"/>
    <col min="7945" max="7945" width="11.875" style="2" customWidth="1"/>
    <col min="7946" max="7946" width="12.5" style="2" customWidth="1"/>
    <col min="7947" max="7948" width="16" style="2" customWidth="1"/>
    <col min="7949" max="7949" width="21" style="2" customWidth="1"/>
    <col min="7950" max="7950" width="23.625" style="2" customWidth="1"/>
    <col min="7951" max="7951" width="26.375" style="2" customWidth="1"/>
    <col min="7952" max="7952" width="29.375" style="2" customWidth="1"/>
    <col min="7953" max="7953" width="13" style="2" customWidth="1"/>
    <col min="7954" max="7972" width="8" style="2" customWidth="1"/>
    <col min="7973" max="8192" width="12.625" style="2"/>
    <col min="8193" max="8193" width="3.875" style="2" customWidth="1"/>
    <col min="8194" max="8194" width="52.5" style="2" customWidth="1"/>
    <col min="8195" max="8195" width="15.875" style="2" customWidth="1"/>
    <col min="8196" max="8196" width="11.875" style="2" customWidth="1"/>
    <col min="8197" max="8197" width="12.5" style="2" customWidth="1"/>
    <col min="8198" max="8198" width="17.875" style="2" customWidth="1"/>
    <col min="8199" max="8199" width="19" style="2" customWidth="1"/>
    <col min="8200" max="8200" width="12.875" style="2" customWidth="1"/>
    <col min="8201" max="8201" width="11.875" style="2" customWidth="1"/>
    <col min="8202" max="8202" width="12.5" style="2" customWidth="1"/>
    <col min="8203" max="8204" width="16" style="2" customWidth="1"/>
    <col min="8205" max="8205" width="21" style="2" customWidth="1"/>
    <col min="8206" max="8206" width="23.625" style="2" customWidth="1"/>
    <col min="8207" max="8207" width="26.375" style="2" customWidth="1"/>
    <col min="8208" max="8208" width="29.375" style="2" customWidth="1"/>
    <col min="8209" max="8209" width="13" style="2" customWidth="1"/>
    <col min="8210" max="8228" width="8" style="2" customWidth="1"/>
    <col min="8229" max="8448" width="12.625" style="2"/>
    <col min="8449" max="8449" width="3.875" style="2" customWidth="1"/>
    <col min="8450" max="8450" width="52.5" style="2" customWidth="1"/>
    <col min="8451" max="8451" width="15.875" style="2" customWidth="1"/>
    <col min="8452" max="8452" width="11.875" style="2" customWidth="1"/>
    <col min="8453" max="8453" width="12.5" style="2" customWidth="1"/>
    <col min="8454" max="8454" width="17.875" style="2" customWidth="1"/>
    <col min="8455" max="8455" width="19" style="2" customWidth="1"/>
    <col min="8456" max="8456" width="12.875" style="2" customWidth="1"/>
    <col min="8457" max="8457" width="11.875" style="2" customWidth="1"/>
    <col min="8458" max="8458" width="12.5" style="2" customWidth="1"/>
    <col min="8459" max="8460" width="16" style="2" customWidth="1"/>
    <col min="8461" max="8461" width="21" style="2" customWidth="1"/>
    <col min="8462" max="8462" width="23.625" style="2" customWidth="1"/>
    <col min="8463" max="8463" width="26.375" style="2" customWidth="1"/>
    <col min="8464" max="8464" width="29.375" style="2" customWidth="1"/>
    <col min="8465" max="8465" width="13" style="2" customWidth="1"/>
    <col min="8466" max="8484" width="8" style="2" customWidth="1"/>
    <col min="8485" max="8704" width="12.625" style="2"/>
    <col min="8705" max="8705" width="3.875" style="2" customWidth="1"/>
    <col min="8706" max="8706" width="52.5" style="2" customWidth="1"/>
    <col min="8707" max="8707" width="15.875" style="2" customWidth="1"/>
    <col min="8708" max="8708" width="11.875" style="2" customWidth="1"/>
    <col min="8709" max="8709" width="12.5" style="2" customWidth="1"/>
    <col min="8710" max="8710" width="17.875" style="2" customWidth="1"/>
    <col min="8711" max="8711" width="19" style="2" customWidth="1"/>
    <col min="8712" max="8712" width="12.875" style="2" customWidth="1"/>
    <col min="8713" max="8713" width="11.875" style="2" customWidth="1"/>
    <col min="8714" max="8714" width="12.5" style="2" customWidth="1"/>
    <col min="8715" max="8716" width="16" style="2" customWidth="1"/>
    <col min="8717" max="8717" width="21" style="2" customWidth="1"/>
    <col min="8718" max="8718" width="23.625" style="2" customWidth="1"/>
    <col min="8719" max="8719" width="26.375" style="2" customWidth="1"/>
    <col min="8720" max="8720" width="29.375" style="2" customWidth="1"/>
    <col min="8721" max="8721" width="13" style="2" customWidth="1"/>
    <col min="8722" max="8740" width="8" style="2" customWidth="1"/>
    <col min="8741" max="8960" width="12.625" style="2"/>
    <col min="8961" max="8961" width="3.875" style="2" customWidth="1"/>
    <col min="8962" max="8962" width="52.5" style="2" customWidth="1"/>
    <col min="8963" max="8963" width="15.875" style="2" customWidth="1"/>
    <col min="8964" max="8964" width="11.875" style="2" customWidth="1"/>
    <col min="8965" max="8965" width="12.5" style="2" customWidth="1"/>
    <col min="8966" max="8966" width="17.875" style="2" customWidth="1"/>
    <col min="8967" max="8967" width="19" style="2" customWidth="1"/>
    <col min="8968" max="8968" width="12.875" style="2" customWidth="1"/>
    <col min="8969" max="8969" width="11.875" style="2" customWidth="1"/>
    <col min="8970" max="8970" width="12.5" style="2" customWidth="1"/>
    <col min="8971" max="8972" width="16" style="2" customWidth="1"/>
    <col min="8973" max="8973" width="21" style="2" customWidth="1"/>
    <col min="8974" max="8974" width="23.625" style="2" customWidth="1"/>
    <col min="8975" max="8975" width="26.375" style="2" customWidth="1"/>
    <col min="8976" max="8976" width="29.375" style="2" customWidth="1"/>
    <col min="8977" max="8977" width="13" style="2" customWidth="1"/>
    <col min="8978" max="8996" width="8" style="2" customWidth="1"/>
    <col min="8997" max="9216" width="12.625" style="2"/>
    <col min="9217" max="9217" width="3.875" style="2" customWidth="1"/>
    <col min="9218" max="9218" width="52.5" style="2" customWidth="1"/>
    <col min="9219" max="9219" width="15.875" style="2" customWidth="1"/>
    <col min="9220" max="9220" width="11.875" style="2" customWidth="1"/>
    <col min="9221" max="9221" width="12.5" style="2" customWidth="1"/>
    <col min="9222" max="9222" width="17.875" style="2" customWidth="1"/>
    <col min="9223" max="9223" width="19" style="2" customWidth="1"/>
    <col min="9224" max="9224" width="12.875" style="2" customWidth="1"/>
    <col min="9225" max="9225" width="11.875" style="2" customWidth="1"/>
    <col min="9226" max="9226" width="12.5" style="2" customWidth="1"/>
    <col min="9227" max="9228" width="16" style="2" customWidth="1"/>
    <col min="9229" max="9229" width="21" style="2" customWidth="1"/>
    <col min="9230" max="9230" width="23.625" style="2" customWidth="1"/>
    <col min="9231" max="9231" width="26.375" style="2" customWidth="1"/>
    <col min="9232" max="9232" width="29.375" style="2" customWidth="1"/>
    <col min="9233" max="9233" width="13" style="2" customWidth="1"/>
    <col min="9234" max="9252" width="8" style="2" customWidth="1"/>
    <col min="9253" max="9472" width="12.625" style="2"/>
    <col min="9473" max="9473" width="3.875" style="2" customWidth="1"/>
    <col min="9474" max="9474" width="52.5" style="2" customWidth="1"/>
    <col min="9475" max="9475" width="15.875" style="2" customWidth="1"/>
    <col min="9476" max="9476" width="11.875" style="2" customWidth="1"/>
    <col min="9477" max="9477" width="12.5" style="2" customWidth="1"/>
    <col min="9478" max="9478" width="17.875" style="2" customWidth="1"/>
    <col min="9479" max="9479" width="19" style="2" customWidth="1"/>
    <col min="9480" max="9480" width="12.875" style="2" customWidth="1"/>
    <col min="9481" max="9481" width="11.875" style="2" customWidth="1"/>
    <col min="9482" max="9482" width="12.5" style="2" customWidth="1"/>
    <col min="9483" max="9484" width="16" style="2" customWidth="1"/>
    <col min="9485" max="9485" width="21" style="2" customWidth="1"/>
    <col min="9486" max="9486" width="23.625" style="2" customWidth="1"/>
    <col min="9487" max="9487" width="26.375" style="2" customWidth="1"/>
    <col min="9488" max="9488" width="29.375" style="2" customWidth="1"/>
    <col min="9489" max="9489" width="13" style="2" customWidth="1"/>
    <col min="9490" max="9508" width="8" style="2" customWidth="1"/>
    <col min="9509" max="9728" width="12.625" style="2"/>
    <col min="9729" max="9729" width="3.875" style="2" customWidth="1"/>
    <col min="9730" max="9730" width="52.5" style="2" customWidth="1"/>
    <col min="9731" max="9731" width="15.875" style="2" customWidth="1"/>
    <col min="9732" max="9732" width="11.875" style="2" customWidth="1"/>
    <col min="9733" max="9733" width="12.5" style="2" customWidth="1"/>
    <col min="9734" max="9734" width="17.875" style="2" customWidth="1"/>
    <col min="9735" max="9735" width="19" style="2" customWidth="1"/>
    <col min="9736" max="9736" width="12.875" style="2" customWidth="1"/>
    <col min="9737" max="9737" width="11.875" style="2" customWidth="1"/>
    <col min="9738" max="9738" width="12.5" style="2" customWidth="1"/>
    <col min="9739" max="9740" width="16" style="2" customWidth="1"/>
    <col min="9741" max="9741" width="21" style="2" customWidth="1"/>
    <col min="9742" max="9742" width="23.625" style="2" customWidth="1"/>
    <col min="9743" max="9743" width="26.375" style="2" customWidth="1"/>
    <col min="9744" max="9744" width="29.375" style="2" customWidth="1"/>
    <col min="9745" max="9745" width="13" style="2" customWidth="1"/>
    <col min="9746" max="9764" width="8" style="2" customWidth="1"/>
    <col min="9765" max="9984" width="12.625" style="2"/>
    <col min="9985" max="9985" width="3.875" style="2" customWidth="1"/>
    <col min="9986" max="9986" width="52.5" style="2" customWidth="1"/>
    <col min="9987" max="9987" width="15.875" style="2" customWidth="1"/>
    <col min="9988" max="9988" width="11.875" style="2" customWidth="1"/>
    <col min="9989" max="9989" width="12.5" style="2" customWidth="1"/>
    <col min="9990" max="9990" width="17.875" style="2" customWidth="1"/>
    <col min="9991" max="9991" width="19" style="2" customWidth="1"/>
    <col min="9992" max="9992" width="12.875" style="2" customWidth="1"/>
    <col min="9993" max="9993" width="11.875" style="2" customWidth="1"/>
    <col min="9994" max="9994" width="12.5" style="2" customWidth="1"/>
    <col min="9995" max="9996" width="16" style="2" customWidth="1"/>
    <col min="9997" max="9997" width="21" style="2" customWidth="1"/>
    <col min="9998" max="9998" width="23.625" style="2" customWidth="1"/>
    <col min="9999" max="9999" width="26.375" style="2" customWidth="1"/>
    <col min="10000" max="10000" width="29.375" style="2" customWidth="1"/>
    <col min="10001" max="10001" width="13" style="2" customWidth="1"/>
    <col min="10002" max="10020" width="8" style="2" customWidth="1"/>
    <col min="10021" max="10240" width="12.625" style="2"/>
    <col min="10241" max="10241" width="3.875" style="2" customWidth="1"/>
    <col min="10242" max="10242" width="52.5" style="2" customWidth="1"/>
    <col min="10243" max="10243" width="15.875" style="2" customWidth="1"/>
    <col min="10244" max="10244" width="11.875" style="2" customWidth="1"/>
    <col min="10245" max="10245" width="12.5" style="2" customWidth="1"/>
    <col min="10246" max="10246" width="17.875" style="2" customWidth="1"/>
    <col min="10247" max="10247" width="19" style="2" customWidth="1"/>
    <col min="10248" max="10248" width="12.875" style="2" customWidth="1"/>
    <col min="10249" max="10249" width="11.875" style="2" customWidth="1"/>
    <col min="10250" max="10250" width="12.5" style="2" customWidth="1"/>
    <col min="10251" max="10252" width="16" style="2" customWidth="1"/>
    <col min="10253" max="10253" width="21" style="2" customWidth="1"/>
    <col min="10254" max="10254" width="23.625" style="2" customWidth="1"/>
    <col min="10255" max="10255" width="26.375" style="2" customWidth="1"/>
    <col min="10256" max="10256" width="29.375" style="2" customWidth="1"/>
    <col min="10257" max="10257" width="13" style="2" customWidth="1"/>
    <col min="10258" max="10276" width="8" style="2" customWidth="1"/>
    <col min="10277" max="10496" width="12.625" style="2"/>
    <col min="10497" max="10497" width="3.875" style="2" customWidth="1"/>
    <col min="10498" max="10498" width="52.5" style="2" customWidth="1"/>
    <col min="10499" max="10499" width="15.875" style="2" customWidth="1"/>
    <col min="10500" max="10500" width="11.875" style="2" customWidth="1"/>
    <col min="10501" max="10501" width="12.5" style="2" customWidth="1"/>
    <col min="10502" max="10502" width="17.875" style="2" customWidth="1"/>
    <col min="10503" max="10503" width="19" style="2" customWidth="1"/>
    <col min="10504" max="10504" width="12.875" style="2" customWidth="1"/>
    <col min="10505" max="10505" width="11.875" style="2" customWidth="1"/>
    <col min="10506" max="10506" width="12.5" style="2" customWidth="1"/>
    <col min="10507" max="10508" width="16" style="2" customWidth="1"/>
    <col min="10509" max="10509" width="21" style="2" customWidth="1"/>
    <col min="10510" max="10510" width="23.625" style="2" customWidth="1"/>
    <col min="10511" max="10511" width="26.375" style="2" customWidth="1"/>
    <col min="10512" max="10512" width="29.375" style="2" customWidth="1"/>
    <col min="10513" max="10513" width="13" style="2" customWidth="1"/>
    <col min="10514" max="10532" width="8" style="2" customWidth="1"/>
    <col min="10533" max="10752" width="12.625" style="2"/>
    <col min="10753" max="10753" width="3.875" style="2" customWidth="1"/>
    <col min="10754" max="10754" width="52.5" style="2" customWidth="1"/>
    <col min="10755" max="10755" width="15.875" style="2" customWidth="1"/>
    <col min="10756" max="10756" width="11.875" style="2" customWidth="1"/>
    <col min="10757" max="10757" width="12.5" style="2" customWidth="1"/>
    <col min="10758" max="10758" width="17.875" style="2" customWidth="1"/>
    <col min="10759" max="10759" width="19" style="2" customWidth="1"/>
    <col min="10760" max="10760" width="12.875" style="2" customWidth="1"/>
    <col min="10761" max="10761" width="11.875" style="2" customWidth="1"/>
    <col min="10762" max="10762" width="12.5" style="2" customWidth="1"/>
    <col min="10763" max="10764" width="16" style="2" customWidth="1"/>
    <col min="10765" max="10765" width="21" style="2" customWidth="1"/>
    <col min="10766" max="10766" width="23.625" style="2" customWidth="1"/>
    <col min="10767" max="10767" width="26.375" style="2" customWidth="1"/>
    <col min="10768" max="10768" width="29.375" style="2" customWidth="1"/>
    <col min="10769" max="10769" width="13" style="2" customWidth="1"/>
    <col min="10770" max="10788" width="8" style="2" customWidth="1"/>
    <col min="10789" max="11008" width="12.625" style="2"/>
    <col min="11009" max="11009" width="3.875" style="2" customWidth="1"/>
    <col min="11010" max="11010" width="52.5" style="2" customWidth="1"/>
    <col min="11011" max="11011" width="15.875" style="2" customWidth="1"/>
    <col min="11012" max="11012" width="11.875" style="2" customWidth="1"/>
    <col min="11013" max="11013" width="12.5" style="2" customWidth="1"/>
    <col min="11014" max="11014" width="17.875" style="2" customWidth="1"/>
    <col min="11015" max="11015" width="19" style="2" customWidth="1"/>
    <col min="11016" max="11016" width="12.875" style="2" customWidth="1"/>
    <col min="11017" max="11017" width="11.875" style="2" customWidth="1"/>
    <col min="11018" max="11018" width="12.5" style="2" customWidth="1"/>
    <col min="11019" max="11020" width="16" style="2" customWidth="1"/>
    <col min="11021" max="11021" width="21" style="2" customWidth="1"/>
    <col min="11022" max="11022" width="23.625" style="2" customWidth="1"/>
    <col min="11023" max="11023" width="26.375" style="2" customWidth="1"/>
    <col min="11024" max="11024" width="29.375" style="2" customWidth="1"/>
    <col min="11025" max="11025" width="13" style="2" customWidth="1"/>
    <col min="11026" max="11044" width="8" style="2" customWidth="1"/>
    <col min="11045" max="11264" width="12.625" style="2"/>
    <col min="11265" max="11265" width="3.875" style="2" customWidth="1"/>
    <col min="11266" max="11266" width="52.5" style="2" customWidth="1"/>
    <col min="11267" max="11267" width="15.875" style="2" customWidth="1"/>
    <col min="11268" max="11268" width="11.875" style="2" customWidth="1"/>
    <col min="11269" max="11269" width="12.5" style="2" customWidth="1"/>
    <col min="11270" max="11270" width="17.875" style="2" customWidth="1"/>
    <col min="11271" max="11271" width="19" style="2" customWidth="1"/>
    <col min="11272" max="11272" width="12.875" style="2" customWidth="1"/>
    <col min="11273" max="11273" width="11.875" style="2" customWidth="1"/>
    <col min="11274" max="11274" width="12.5" style="2" customWidth="1"/>
    <col min="11275" max="11276" width="16" style="2" customWidth="1"/>
    <col min="11277" max="11277" width="21" style="2" customWidth="1"/>
    <col min="11278" max="11278" width="23.625" style="2" customWidth="1"/>
    <col min="11279" max="11279" width="26.375" style="2" customWidth="1"/>
    <col min="11280" max="11280" width="29.375" style="2" customWidth="1"/>
    <col min="11281" max="11281" width="13" style="2" customWidth="1"/>
    <col min="11282" max="11300" width="8" style="2" customWidth="1"/>
    <col min="11301" max="11520" width="12.625" style="2"/>
    <col min="11521" max="11521" width="3.875" style="2" customWidth="1"/>
    <col min="11522" max="11522" width="52.5" style="2" customWidth="1"/>
    <col min="11523" max="11523" width="15.875" style="2" customWidth="1"/>
    <col min="11524" max="11524" width="11.875" style="2" customWidth="1"/>
    <col min="11525" max="11525" width="12.5" style="2" customWidth="1"/>
    <col min="11526" max="11526" width="17.875" style="2" customWidth="1"/>
    <col min="11527" max="11527" width="19" style="2" customWidth="1"/>
    <col min="11528" max="11528" width="12.875" style="2" customWidth="1"/>
    <col min="11529" max="11529" width="11.875" style="2" customWidth="1"/>
    <col min="11530" max="11530" width="12.5" style="2" customWidth="1"/>
    <col min="11531" max="11532" width="16" style="2" customWidth="1"/>
    <col min="11533" max="11533" width="21" style="2" customWidth="1"/>
    <col min="11534" max="11534" width="23.625" style="2" customWidth="1"/>
    <col min="11535" max="11535" width="26.375" style="2" customWidth="1"/>
    <col min="11536" max="11536" width="29.375" style="2" customWidth="1"/>
    <col min="11537" max="11537" width="13" style="2" customWidth="1"/>
    <col min="11538" max="11556" width="8" style="2" customWidth="1"/>
    <col min="11557" max="11776" width="12.625" style="2"/>
    <col min="11777" max="11777" width="3.875" style="2" customWidth="1"/>
    <col min="11778" max="11778" width="52.5" style="2" customWidth="1"/>
    <col min="11779" max="11779" width="15.875" style="2" customWidth="1"/>
    <col min="11780" max="11780" width="11.875" style="2" customWidth="1"/>
    <col min="11781" max="11781" width="12.5" style="2" customWidth="1"/>
    <col min="11782" max="11782" width="17.875" style="2" customWidth="1"/>
    <col min="11783" max="11783" width="19" style="2" customWidth="1"/>
    <col min="11784" max="11784" width="12.875" style="2" customWidth="1"/>
    <col min="11785" max="11785" width="11.875" style="2" customWidth="1"/>
    <col min="11786" max="11786" width="12.5" style="2" customWidth="1"/>
    <col min="11787" max="11788" width="16" style="2" customWidth="1"/>
    <col min="11789" max="11789" width="21" style="2" customWidth="1"/>
    <col min="11790" max="11790" width="23.625" style="2" customWidth="1"/>
    <col min="11791" max="11791" width="26.375" style="2" customWidth="1"/>
    <col min="11792" max="11792" width="29.375" style="2" customWidth="1"/>
    <col min="11793" max="11793" width="13" style="2" customWidth="1"/>
    <col min="11794" max="11812" width="8" style="2" customWidth="1"/>
    <col min="11813" max="12032" width="12.625" style="2"/>
    <col min="12033" max="12033" width="3.875" style="2" customWidth="1"/>
    <col min="12034" max="12034" width="52.5" style="2" customWidth="1"/>
    <col min="12035" max="12035" width="15.875" style="2" customWidth="1"/>
    <col min="12036" max="12036" width="11.875" style="2" customWidth="1"/>
    <col min="12037" max="12037" width="12.5" style="2" customWidth="1"/>
    <col min="12038" max="12038" width="17.875" style="2" customWidth="1"/>
    <col min="12039" max="12039" width="19" style="2" customWidth="1"/>
    <col min="12040" max="12040" width="12.875" style="2" customWidth="1"/>
    <col min="12041" max="12041" width="11.875" style="2" customWidth="1"/>
    <col min="12042" max="12042" width="12.5" style="2" customWidth="1"/>
    <col min="12043" max="12044" width="16" style="2" customWidth="1"/>
    <col min="12045" max="12045" width="21" style="2" customWidth="1"/>
    <col min="12046" max="12046" width="23.625" style="2" customWidth="1"/>
    <col min="12047" max="12047" width="26.375" style="2" customWidth="1"/>
    <col min="12048" max="12048" width="29.375" style="2" customWidth="1"/>
    <col min="12049" max="12049" width="13" style="2" customWidth="1"/>
    <col min="12050" max="12068" width="8" style="2" customWidth="1"/>
    <col min="12069" max="12288" width="12.625" style="2"/>
    <col min="12289" max="12289" width="3.875" style="2" customWidth="1"/>
    <col min="12290" max="12290" width="52.5" style="2" customWidth="1"/>
    <col min="12291" max="12291" width="15.875" style="2" customWidth="1"/>
    <col min="12292" max="12292" width="11.875" style="2" customWidth="1"/>
    <col min="12293" max="12293" width="12.5" style="2" customWidth="1"/>
    <col min="12294" max="12294" width="17.875" style="2" customWidth="1"/>
    <col min="12295" max="12295" width="19" style="2" customWidth="1"/>
    <col min="12296" max="12296" width="12.875" style="2" customWidth="1"/>
    <col min="12297" max="12297" width="11.875" style="2" customWidth="1"/>
    <col min="12298" max="12298" width="12.5" style="2" customWidth="1"/>
    <col min="12299" max="12300" width="16" style="2" customWidth="1"/>
    <col min="12301" max="12301" width="21" style="2" customWidth="1"/>
    <col min="12302" max="12302" width="23.625" style="2" customWidth="1"/>
    <col min="12303" max="12303" width="26.375" style="2" customWidth="1"/>
    <col min="12304" max="12304" width="29.375" style="2" customWidth="1"/>
    <col min="12305" max="12305" width="13" style="2" customWidth="1"/>
    <col min="12306" max="12324" width="8" style="2" customWidth="1"/>
    <col min="12325" max="12544" width="12.625" style="2"/>
    <col min="12545" max="12545" width="3.875" style="2" customWidth="1"/>
    <col min="12546" max="12546" width="52.5" style="2" customWidth="1"/>
    <col min="12547" max="12547" width="15.875" style="2" customWidth="1"/>
    <col min="12548" max="12548" width="11.875" style="2" customWidth="1"/>
    <col min="12549" max="12549" width="12.5" style="2" customWidth="1"/>
    <col min="12550" max="12550" width="17.875" style="2" customWidth="1"/>
    <col min="12551" max="12551" width="19" style="2" customWidth="1"/>
    <col min="12552" max="12552" width="12.875" style="2" customWidth="1"/>
    <col min="12553" max="12553" width="11.875" style="2" customWidth="1"/>
    <col min="12554" max="12554" width="12.5" style="2" customWidth="1"/>
    <col min="12555" max="12556" width="16" style="2" customWidth="1"/>
    <col min="12557" max="12557" width="21" style="2" customWidth="1"/>
    <col min="12558" max="12558" width="23.625" style="2" customWidth="1"/>
    <col min="12559" max="12559" width="26.375" style="2" customWidth="1"/>
    <col min="12560" max="12560" width="29.375" style="2" customWidth="1"/>
    <col min="12561" max="12561" width="13" style="2" customWidth="1"/>
    <col min="12562" max="12580" width="8" style="2" customWidth="1"/>
    <col min="12581" max="12800" width="12.625" style="2"/>
    <col min="12801" max="12801" width="3.875" style="2" customWidth="1"/>
    <col min="12802" max="12802" width="52.5" style="2" customWidth="1"/>
    <col min="12803" max="12803" width="15.875" style="2" customWidth="1"/>
    <col min="12804" max="12804" width="11.875" style="2" customWidth="1"/>
    <col min="12805" max="12805" width="12.5" style="2" customWidth="1"/>
    <col min="12806" max="12806" width="17.875" style="2" customWidth="1"/>
    <col min="12807" max="12807" width="19" style="2" customWidth="1"/>
    <col min="12808" max="12808" width="12.875" style="2" customWidth="1"/>
    <col min="12809" max="12809" width="11.875" style="2" customWidth="1"/>
    <col min="12810" max="12810" width="12.5" style="2" customWidth="1"/>
    <col min="12811" max="12812" width="16" style="2" customWidth="1"/>
    <col min="12813" max="12813" width="21" style="2" customWidth="1"/>
    <col min="12814" max="12814" width="23.625" style="2" customWidth="1"/>
    <col min="12815" max="12815" width="26.375" style="2" customWidth="1"/>
    <col min="12816" max="12816" width="29.375" style="2" customWidth="1"/>
    <col min="12817" max="12817" width="13" style="2" customWidth="1"/>
    <col min="12818" max="12836" width="8" style="2" customWidth="1"/>
    <col min="12837" max="13056" width="12.625" style="2"/>
    <col min="13057" max="13057" width="3.875" style="2" customWidth="1"/>
    <col min="13058" max="13058" width="52.5" style="2" customWidth="1"/>
    <col min="13059" max="13059" width="15.875" style="2" customWidth="1"/>
    <col min="13060" max="13060" width="11.875" style="2" customWidth="1"/>
    <col min="13061" max="13061" width="12.5" style="2" customWidth="1"/>
    <col min="13062" max="13062" width="17.875" style="2" customWidth="1"/>
    <col min="13063" max="13063" width="19" style="2" customWidth="1"/>
    <col min="13064" max="13064" width="12.875" style="2" customWidth="1"/>
    <col min="13065" max="13065" width="11.875" style="2" customWidth="1"/>
    <col min="13066" max="13066" width="12.5" style="2" customWidth="1"/>
    <col min="13067" max="13068" width="16" style="2" customWidth="1"/>
    <col min="13069" max="13069" width="21" style="2" customWidth="1"/>
    <col min="13070" max="13070" width="23.625" style="2" customWidth="1"/>
    <col min="13071" max="13071" width="26.375" style="2" customWidth="1"/>
    <col min="13072" max="13072" width="29.375" style="2" customWidth="1"/>
    <col min="13073" max="13073" width="13" style="2" customWidth="1"/>
    <col min="13074" max="13092" width="8" style="2" customWidth="1"/>
    <col min="13093" max="13312" width="12.625" style="2"/>
    <col min="13313" max="13313" width="3.875" style="2" customWidth="1"/>
    <col min="13314" max="13314" width="52.5" style="2" customWidth="1"/>
    <col min="13315" max="13315" width="15.875" style="2" customWidth="1"/>
    <col min="13316" max="13316" width="11.875" style="2" customWidth="1"/>
    <col min="13317" max="13317" width="12.5" style="2" customWidth="1"/>
    <col min="13318" max="13318" width="17.875" style="2" customWidth="1"/>
    <col min="13319" max="13319" width="19" style="2" customWidth="1"/>
    <col min="13320" max="13320" width="12.875" style="2" customWidth="1"/>
    <col min="13321" max="13321" width="11.875" style="2" customWidth="1"/>
    <col min="13322" max="13322" width="12.5" style="2" customWidth="1"/>
    <col min="13323" max="13324" width="16" style="2" customWidth="1"/>
    <col min="13325" max="13325" width="21" style="2" customWidth="1"/>
    <col min="13326" max="13326" width="23.625" style="2" customWidth="1"/>
    <col min="13327" max="13327" width="26.375" style="2" customWidth="1"/>
    <col min="13328" max="13328" width="29.375" style="2" customWidth="1"/>
    <col min="13329" max="13329" width="13" style="2" customWidth="1"/>
    <col min="13330" max="13348" width="8" style="2" customWidth="1"/>
    <col min="13349" max="13568" width="12.625" style="2"/>
    <col min="13569" max="13569" width="3.875" style="2" customWidth="1"/>
    <col min="13570" max="13570" width="52.5" style="2" customWidth="1"/>
    <col min="13571" max="13571" width="15.875" style="2" customWidth="1"/>
    <col min="13572" max="13572" width="11.875" style="2" customWidth="1"/>
    <col min="13573" max="13573" width="12.5" style="2" customWidth="1"/>
    <col min="13574" max="13574" width="17.875" style="2" customWidth="1"/>
    <col min="13575" max="13575" width="19" style="2" customWidth="1"/>
    <col min="13576" max="13576" width="12.875" style="2" customWidth="1"/>
    <col min="13577" max="13577" width="11.875" style="2" customWidth="1"/>
    <col min="13578" max="13578" width="12.5" style="2" customWidth="1"/>
    <col min="13579" max="13580" width="16" style="2" customWidth="1"/>
    <col min="13581" max="13581" width="21" style="2" customWidth="1"/>
    <col min="13582" max="13582" width="23.625" style="2" customWidth="1"/>
    <col min="13583" max="13583" width="26.375" style="2" customWidth="1"/>
    <col min="13584" max="13584" width="29.375" style="2" customWidth="1"/>
    <col min="13585" max="13585" width="13" style="2" customWidth="1"/>
    <col min="13586" max="13604" width="8" style="2" customWidth="1"/>
    <col min="13605" max="13824" width="12.625" style="2"/>
    <col min="13825" max="13825" width="3.875" style="2" customWidth="1"/>
    <col min="13826" max="13826" width="52.5" style="2" customWidth="1"/>
    <col min="13827" max="13827" width="15.875" style="2" customWidth="1"/>
    <col min="13828" max="13828" width="11.875" style="2" customWidth="1"/>
    <col min="13829" max="13829" width="12.5" style="2" customWidth="1"/>
    <col min="13830" max="13830" width="17.875" style="2" customWidth="1"/>
    <col min="13831" max="13831" width="19" style="2" customWidth="1"/>
    <col min="13832" max="13832" width="12.875" style="2" customWidth="1"/>
    <col min="13833" max="13833" width="11.875" style="2" customWidth="1"/>
    <col min="13834" max="13834" width="12.5" style="2" customWidth="1"/>
    <col min="13835" max="13836" width="16" style="2" customWidth="1"/>
    <col min="13837" max="13837" width="21" style="2" customWidth="1"/>
    <col min="13838" max="13838" width="23.625" style="2" customWidth="1"/>
    <col min="13839" max="13839" width="26.375" style="2" customWidth="1"/>
    <col min="13840" max="13840" width="29.375" style="2" customWidth="1"/>
    <col min="13841" max="13841" width="13" style="2" customWidth="1"/>
    <col min="13842" max="13860" width="8" style="2" customWidth="1"/>
    <col min="13861" max="14080" width="12.625" style="2"/>
    <col min="14081" max="14081" width="3.875" style="2" customWidth="1"/>
    <col min="14082" max="14082" width="52.5" style="2" customWidth="1"/>
    <col min="14083" max="14083" width="15.875" style="2" customWidth="1"/>
    <col min="14084" max="14084" width="11.875" style="2" customWidth="1"/>
    <col min="14085" max="14085" width="12.5" style="2" customWidth="1"/>
    <col min="14086" max="14086" width="17.875" style="2" customWidth="1"/>
    <col min="14087" max="14087" width="19" style="2" customWidth="1"/>
    <col min="14088" max="14088" width="12.875" style="2" customWidth="1"/>
    <col min="14089" max="14089" width="11.875" style="2" customWidth="1"/>
    <col min="14090" max="14090" width="12.5" style="2" customWidth="1"/>
    <col min="14091" max="14092" width="16" style="2" customWidth="1"/>
    <col min="14093" max="14093" width="21" style="2" customWidth="1"/>
    <col min="14094" max="14094" width="23.625" style="2" customWidth="1"/>
    <col min="14095" max="14095" width="26.375" style="2" customWidth="1"/>
    <col min="14096" max="14096" width="29.375" style="2" customWidth="1"/>
    <col min="14097" max="14097" width="13" style="2" customWidth="1"/>
    <col min="14098" max="14116" width="8" style="2" customWidth="1"/>
    <col min="14117" max="14336" width="12.625" style="2"/>
    <col min="14337" max="14337" width="3.875" style="2" customWidth="1"/>
    <col min="14338" max="14338" width="52.5" style="2" customWidth="1"/>
    <col min="14339" max="14339" width="15.875" style="2" customWidth="1"/>
    <col min="14340" max="14340" width="11.875" style="2" customWidth="1"/>
    <col min="14341" max="14341" width="12.5" style="2" customWidth="1"/>
    <col min="14342" max="14342" width="17.875" style="2" customWidth="1"/>
    <col min="14343" max="14343" width="19" style="2" customWidth="1"/>
    <col min="14344" max="14344" width="12.875" style="2" customWidth="1"/>
    <col min="14345" max="14345" width="11.875" style="2" customWidth="1"/>
    <col min="14346" max="14346" width="12.5" style="2" customWidth="1"/>
    <col min="14347" max="14348" width="16" style="2" customWidth="1"/>
    <col min="14349" max="14349" width="21" style="2" customWidth="1"/>
    <col min="14350" max="14350" width="23.625" style="2" customWidth="1"/>
    <col min="14351" max="14351" width="26.375" style="2" customWidth="1"/>
    <col min="14352" max="14352" width="29.375" style="2" customWidth="1"/>
    <col min="14353" max="14353" width="13" style="2" customWidth="1"/>
    <col min="14354" max="14372" width="8" style="2" customWidth="1"/>
    <col min="14373" max="14592" width="12.625" style="2"/>
    <col min="14593" max="14593" width="3.875" style="2" customWidth="1"/>
    <col min="14594" max="14594" width="52.5" style="2" customWidth="1"/>
    <col min="14595" max="14595" width="15.875" style="2" customWidth="1"/>
    <col min="14596" max="14596" width="11.875" style="2" customWidth="1"/>
    <col min="14597" max="14597" width="12.5" style="2" customWidth="1"/>
    <col min="14598" max="14598" width="17.875" style="2" customWidth="1"/>
    <col min="14599" max="14599" width="19" style="2" customWidth="1"/>
    <col min="14600" max="14600" width="12.875" style="2" customWidth="1"/>
    <col min="14601" max="14601" width="11.875" style="2" customWidth="1"/>
    <col min="14602" max="14602" width="12.5" style="2" customWidth="1"/>
    <col min="14603" max="14604" width="16" style="2" customWidth="1"/>
    <col min="14605" max="14605" width="21" style="2" customWidth="1"/>
    <col min="14606" max="14606" width="23.625" style="2" customWidth="1"/>
    <col min="14607" max="14607" width="26.375" style="2" customWidth="1"/>
    <col min="14608" max="14608" width="29.375" style="2" customWidth="1"/>
    <col min="14609" max="14609" width="13" style="2" customWidth="1"/>
    <col min="14610" max="14628" width="8" style="2" customWidth="1"/>
    <col min="14629" max="14848" width="12.625" style="2"/>
    <col min="14849" max="14849" width="3.875" style="2" customWidth="1"/>
    <col min="14850" max="14850" width="52.5" style="2" customWidth="1"/>
    <col min="14851" max="14851" width="15.875" style="2" customWidth="1"/>
    <col min="14852" max="14852" width="11.875" style="2" customWidth="1"/>
    <col min="14853" max="14853" width="12.5" style="2" customWidth="1"/>
    <col min="14854" max="14854" width="17.875" style="2" customWidth="1"/>
    <col min="14855" max="14855" width="19" style="2" customWidth="1"/>
    <col min="14856" max="14856" width="12.875" style="2" customWidth="1"/>
    <col min="14857" max="14857" width="11.875" style="2" customWidth="1"/>
    <col min="14858" max="14858" width="12.5" style="2" customWidth="1"/>
    <col min="14859" max="14860" width="16" style="2" customWidth="1"/>
    <col min="14861" max="14861" width="21" style="2" customWidth="1"/>
    <col min="14862" max="14862" width="23.625" style="2" customWidth="1"/>
    <col min="14863" max="14863" width="26.375" style="2" customWidth="1"/>
    <col min="14864" max="14864" width="29.375" style="2" customWidth="1"/>
    <col min="14865" max="14865" width="13" style="2" customWidth="1"/>
    <col min="14866" max="14884" width="8" style="2" customWidth="1"/>
    <col min="14885" max="15104" width="12.625" style="2"/>
    <col min="15105" max="15105" width="3.875" style="2" customWidth="1"/>
    <col min="15106" max="15106" width="52.5" style="2" customWidth="1"/>
    <col min="15107" max="15107" width="15.875" style="2" customWidth="1"/>
    <col min="15108" max="15108" width="11.875" style="2" customWidth="1"/>
    <col min="15109" max="15109" width="12.5" style="2" customWidth="1"/>
    <col min="15110" max="15110" width="17.875" style="2" customWidth="1"/>
    <col min="15111" max="15111" width="19" style="2" customWidth="1"/>
    <col min="15112" max="15112" width="12.875" style="2" customWidth="1"/>
    <col min="15113" max="15113" width="11.875" style="2" customWidth="1"/>
    <col min="15114" max="15114" width="12.5" style="2" customWidth="1"/>
    <col min="15115" max="15116" width="16" style="2" customWidth="1"/>
    <col min="15117" max="15117" width="21" style="2" customWidth="1"/>
    <col min="15118" max="15118" width="23.625" style="2" customWidth="1"/>
    <col min="15119" max="15119" width="26.375" style="2" customWidth="1"/>
    <col min="15120" max="15120" width="29.375" style="2" customWidth="1"/>
    <col min="15121" max="15121" width="13" style="2" customWidth="1"/>
    <col min="15122" max="15140" width="8" style="2" customWidth="1"/>
    <col min="15141" max="15360" width="12.625" style="2"/>
    <col min="15361" max="15361" width="3.875" style="2" customWidth="1"/>
    <col min="15362" max="15362" width="52.5" style="2" customWidth="1"/>
    <col min="15363" max="15363" width="15.875" style="2" customWidth="1"/>
    <col min="15364" max="15364" width="11.875" style="2" customWidth="1"/>
    <col min="15365" max="15365" width="12.5" style="2" customWidth="1"/>
    <col min="15366" max="15366" width="17.875" style="2" customWidth="1"/>
    <col min="15367" max="15367" width="19" style="2" customWidth="1"/>
    <col min="15368" max="15368" width="12.875" style="2" customWidth="1"/>
    <col min="15369" max="15369" width="11.875" style="2" customWidth="1"/>
    <col min="15370" max="15370" width="12.5" style="2" customWidth="1"/>
    <col min="15371" max="15372" width="16" style="2" customWidth="1"/>
    <col min="15373" max="15373" width="21" style="2" customWidth="1"/>
    <col min="15374" max="15374" width="23.625" style="2" customWidth="1"/>
    <col min="15375" max="15375" width="26.375" style="2" customWidth="1"/>
    <col min="15376" max="15376" width="29.375" style="2" customWidth="1"/>
    <col min="15377" max="15377" width="13" style="2" customWidth="1"/>
    <col min="15378" max="15396" width="8" style="2" customWidth="1"/>
    <col min="15397" max="15616" width="12.625" style="2"/>
    <col min="15617" max="15617" width="3.875" style="2" customWidth="1"/>
    <col min="15618" max="15618" width="52.5" style="2" customWidth="1"/>
    <col min="15619" max="15619" width="15.875" style="2" customWidth="1"/>
    <col min="15620" max="15620" width="11.875" style="2" customWidth="1"/>
    <col min="15621" max="15621" width="12.5" style="2" customWidth="1"/>
    <col min="15622" max="15622" width="17.875" style="2" customWidth="1"/>
    <col min="15623" max="15623" width="19" style="2" customWidth="1"/>
    <col min="15624" max="15624" width="12.875" style="2" customWidth="1"/>
    <col min="15625" max="15625" width="11.875" style="2" customWidth="1"/>
    <col min="15626" max="15626" width="12.5" style="2" customWidth="1"/>
    <col min="15627" max="15628" width="16" style="2" customWidth="1"/>
    <col min="15629" max="15629" width="21" style="2" customWidth="1"/>
    <col min="15630" max="15630" width="23.625" style="2" customWidth="1"/>
    <col min="15631" max="15631" width="26.375" style="2" customWidth="1"/>
    <col min="15632" max="15632" width="29.375" style="2" customWidth="1"/>
    <col min="15633" max="15633" width="13" style="2" customWidth="1"/>
    <col min="15634" max="15652" width="8" style="2" customWidth="1"/>
    <col min="15653" max="15872" width="12.625" style="2"/>
    <col min="15873" max="15873" width="3.875" style="2" customWidth="1"/>
    <col min="15874" max="15874" width="52.5" style="2" customWidth="1"/>
    <col min="15875" max="15875" width="15.875" style="2" customWidth="1"/>
    <col min="15876" max="15876" width="11.875" style="2" customWidth="1"/>
    <col min="15877" max="15877" width="12.5" style="2" customWidth="1"/>
    <col min="15878" max="15878" width="17.875" style="2" customWidth="1"/>
    <col min="15879" max="15879" width="19" style="2" customWidth="1"/>
    <col min="15880" max="15880" width="12.875" style="2" customWidth="1"/>
    <col min="15881" max="15881" width="11.875" style="2" customWidth="1"/>
    <col min="15882" max="15882" width="12.5" style="2" customWidth="1"/>
    <col min="15883" max="15884" width="16" style="2" customWidth="1"/>
    <col min="15885" max="15885" width="21" style="2" customWidth="1"/>
    <col min="15886" max="15886" width="23.625" style="2" customWidth="1"/>
    <col min="15887" max="15887" width="26.375" style="2" customWidth="1"/>
    <col min="15888" max="15888" width="29.375" style="2" customWidth="1"/>
    <col min="15889" max="15889" width="13" style="2" customWidth="1"/>
    <col min="15890" max="15908" width="8" style="2" customWidth="1"/>
    <col min="15909" max="16128" width="12.625" style="2"/>
    <col min="16129" max="16129" width="3.875" style="2" customWidth="1"/>
    <col min="16130" max="16130" width="52.5" style="2" customWidth="1"/>
    <col min="16131" max="16131" width="15.875" style="2" customWidth="1"/>
    <col min="16132" max="16132" width="11.875" style="2" customWidth="1"/>
    <col min="16133" max="16133" width="12.5" style="2" customWidth="1"/>
    <col min="16134" max="16134" width="17.875" style="2" customWidth="1"/>
    <col min="16135" max="16135" width="19" style="2" customWidth="1"/>
    <col min="16136" max="16136" width="12.875" style="2" customWidth="1"/>
    <col min="16137" max="16137" width="11.875" style="2" customWidth="1"/>
    <col min="16138" max="16138" width="12.5" style="2" customWidth="1"/>
    <col min="16139" max="16140" width="16" style="2" customWidth="1"/>
    <col min="16141" max="16141" width="21" style="2" customWidth="1"/>
    <col min="16142" max="16142" width="23.625" style="2" customWidth="1"/>
    <col min="16143" max="16143" width="26.375" style="2" customWidth="1"/>
    <col min="16144" max="16144" width="29.375" style="2" customWidth="1"/>
    <col min="16145" max="16145" width="13" style="2" customWidth="1"/>
    <col min="16146" max="16164" width="8" style="2" customWidth="1"/>
    <col min="16165" max="16384" width="12.625" style="2"/>
  </cols>
  <sheetData>
    <row r="1" spans="1:36" ht="20.2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49"/>
      <c r="L1" s="49"/>
      <c r="M1" s="49"/>
      <c r="N1" s="50"/>
      <c r="O1" s="50"/>
      <c r="P1" s="50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0.25" customHeight="1" x14ac:dyDescent="0.3">
      <c r="A2" s="1"/>
      <c r="B2" s="3"/>
      <c r="C2" s="4"/>
      <c r="D2" s="4"/>
      <c r="E2" s="4"/>
      <c r="F2" s="4"/>
      <c r="G2" s="4"/>
      <c r="H2" s="4"/>
      <c r="I2" s="4"/>
      <c r="J2" s="4"/>
      <c r="K2" s="49"/>
      <c r="L2" s="49"/>
      <c r="M2" s="49"/>
      <c r="N2" s="51" t="s">
        <v>0</v>
      </c>
      <c r="O2" s="46"/>
      <c r="P2" s="46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1:36" ht="76.5" customHeight="1" x14ac:dyDescent="0.3">
      <c r="A3" s="1"/>
      <c r="B3" s="52" t="s">
        <v>54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53"/>
      <c r="N3" s="47" t="s">
        <v>1</v>
      </c>
      <c r="O3" s="48"/>
      <c r="P3" s="25">
        <v>5797.12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ht="27.75" customHeight="1" x14ac:dyDescent="0.35">
      <c r="A4" s="1"/>
      <c r="B4" s="6" t="s">
        <v>40</v>
      </c>
      <c r="C4" s="6"/>
      <c r="D4" s="6"/>
      <c r="E4" s="6"/>
      <c r="F4" s="6"/>
      <c r="G4" s="45"/>
      <c r="H4" s="46"/>
      <c r="I4" s="46"/>
      <c r="J4" s="6"/>
      <c r="K4" s="6"/>
      <c r="L4" s="6"/>
      <c r="M4" s="5"/>
      <c r="N4" s="47" t="s">
        <v>2</v>
      </c>
      <c r="O4" s="48"/>
      <c r="P4" s="25">
        <v>6615.22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20.25" customHeight="1" x14ac:dyDescent="0.3">
      <c r="A5" s="1"/>
      <c r="B5" s="7"/>
      <c r="C5" s="54" t="s">
        <v>3</v>
      </c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4"/>
      <c r="P5" s="4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6" ht="36.75" customHeight="1" x14ac:dyDescent="0.3">
      <c r="A6" s="1"/>
      <c r="B6" s="56" t="s">
        <v>4</v>
      </c>
      <c r="C6" s="59" t="s">
        <v>5</v>
      </c>
      <c r="D6" s="55"/>
      <c r="E6" s="55"/>
      <c r="F6" s="48"/>
      <c r="G6" s="60" t="s">
        <v>6</v>
      </c>
      <c r="H6" s="59" t="s">
        <v>7</v>
      </c>
      <c r="I6" s="55"/>
      <c r="J6" s="55"/>
      <c r="K6" s="55"/>
      <c r="L6" s="55"/>
      <c r="M6" s="48"/>
      <c r="N6" s="60" t="s">
        <v>8</v>
      </c>
      <c r="O6" s="60" t="s">
        <v>9</v>
      </c>
      <c r="P6" s="60" t="s">
        <v>10</v>
      </c>
      <c r="Q6" s="8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36.5" customHeight="1" x14ac:dyDescent="0.3">
      <c r="A7" s="1"/>
      <c r="B7" s="57"/>
      <c r="C7" s="9" t="s">
        <v>11</v>
      </c>
      <c r="D7" s="9" t="s">
        <v>12</v>
      </c>
      <c r="E7" s="9" t="s">
        <v>13</v>
      </c>
      <c r="F7" s="9" t="s">
        <v>14</v>
      </c>
      <c r="G7" s="61"/>
      <c r="H7" s="9" t="s">
        <v>15</v>
      </c>
      <c r="I7" s="9" t="s">
        <v>16</v>
      </c>
      <c r="J7" s="9" t="s">
        <v>17</v>
      </c>
      <c r="K7" s="9" t="s">
        <v>18</v>
      </c>
      <c r="L7" s="9" t="s">
        <v>19</v>
      </c>
      <c r="M7" s="9" t="s">
        <v>20</v>
      </c>
      <c r="N7" s="58"/>
      <c r="O7" s="57"/>
      <c r="P7" s="57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20.25" customHeight="1" x14ac:dyDescent="0.3">
      <c r="A8" s="1"/>
      <c r="B8" s="58"/>
      <c r="C8" s="10">
        <v>1</v>
      </c>
      <c r="D8" s="10">
        <v>1.1459999999999999</v>
      </c>
      <c r="E8" s="10">
        <v>1.4670000000000001</v>
      </c>
      <c r="F8" s="10">
        <v>0.28000000000000003</v>
      </c>
      <c r="G8" s="10">
        <v>1.4590000000000001</v>
      </c>
      <c r="H8" s="10">
        <v>1.2110000000000001</v>
      </c>
      <c r="I8" s="10">
        <v>1.022</v>
      </c>
      <c r="J8" s="10">
        <v>0.21</v>
      </c>
      <c r="K8" s="10">
        <v>4.7E-2</v>
      </c>
      <c r="L8" s="10">
        <v>8.5000000000000006E-2</v>
      </c>
      <c r="M8" s="10">
        <v>3.5000000000000003E-2</v>
      </c>
      <c r="N8" s="10">
        <v>0.441</v>
      </c>
      <c r="O8" s="58"/>
      <c r="P8" s="58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ht="40.5" x14ac:dyDescent="0.2">
      <c r="A9" s="11"/>
      <c r="B9" s="12" t="s">
        <v>21</v>
      </c>
      <c r="C9" s="24"/>
      <c r="D9" s="24"/>
      <c r="E9" s="24"/>
      <c r="F9" s="24"/>
      <c r="G9" s="24" t="s">
        <v>27</v>
      </c>
      <c r="H9" s="24"/>
      <c r="I9" s="24"/>
      <c r="J9" s="24"/>
      <c r="K9" s="24"/>
      <c r="L9" s="24"/>
      <c r="M9" s="24"/>
      <c r="N9" s="24"/>
      <c r="O9" s="10">
        <v>1.3</v>
      </c>
      <c r="P9" s="25">
        <f>ROUND(((C9*$C$8+D9*$D$8+E9*$E$8+F9*$F$8)*$P$3*O9+(H9*$H$8+I9*$I$8+J9*$J$8+K9*$K$8+L9*$L$8+M9*$M$8+N9*$N$8)*$P$3),2)</f>
        <v>0</v>
      </c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</row>
    <row r="10" spans="1:36" ht="40.5" x14ac:dyDescent="0.2">
      <c r="A10" s="11"/>
      <c r="B10" s="12" t="s">
        <v>22</v>
      </c>
      <c r="C10" s="24"/>
      <c r="D10" s="24"/>
      <c r="E10" s="24"/>
      <c r="F10" s="24"/>
      <c r="G10" s="24" t="s">
        <v>27</v>
      </c>
      <c r="H10" s="24"/>
      <c r="I10" s="24"/>
      <c r="J10" s="24"/>
      <c r="K10" s="24"/>
      <c r="L10" s="24"/>
      <c r="M10" s="24"/>
      <c r="N10" s="24"/>
      <c r="O10" s="10">
        <v>1.1000000000000001</v>
      </c>
      <c r="P10" s="25">
        <f t="shared" ref="P10:P15" si="0">ROUND(((C10*$C$8+D10*$D$8+E10*$E$8+F10*$F$8)*$P$3*O10+(H10*$H$8+I10*$I$8+J10*$J$8+K10*$K$8+L10*$L$8+M10*$M$8+N10*$N$8)*$P$3),2)</f>
        <v>0</v>
      </c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</row>
    <row r="11" spans="1:36" ht="40.5" x14ac:dyDescent="0.2">
      <c r="A11" s="11"/>
      <c r="B11" s="12" t="s">
        <v>23</v>
      </c>
      <c r="C11" s="24"/>
      <c r="D11" s="24"/>
      <c r="E11" s="24"/>
      <c r="F11" s="24"/>
      <c r="G11" s="24" t="s">
        <v>27</v>
      </c>
      <c r="H11" s="24"/>
      <c r="I11" s="24"/>
      <c r="J11" s="24"/>
      <c r="K11" s="24"/>
      <c r="L11" s="24"/>
      <c r="M11" s="24"/>
      <c r="N11" s="24"/>
      <c r="O11" s="10">
        <v>1</v>
      </c>
      <c r="P11" s="25">
        <f t="shared" si="0"/>
        <v>0</v>
      </c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</row>
    <row r="12" spans="1:36" ht="40.5" x14ac:dyDescent="0.2">
      <c r="A12" s="11"/>
      <c r="B12" s="12" t="s">
        <v>24</v>
      </c>
      <c r="C12" s="24"/>
      <c r="D12" s="24"/>
      <c r="E12" s="24"/>
      <c r="F12" s="24"/>
      <c r="G12" s="24" t="s">
        <v>27</v>
      </c>
      <c r="H12" s="24"/>
      <c r="I12" s="24"/>
      <c r="J12" s="24"/>
      <c r="K12" s="24"/>
      <c r="L12" s="24"/>
      <c r="M12" s="24"/>
      <c r="N12" s="24"/>
      <c r="O12" s="10">
        <v>0.95</v>
      </c>
      <c r="P12" s="25">
        <f t="shared" si="0"/>
        <v>0</v>
      </c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</row>
    <row r="13" spans="1:36" ht="40.5" x14ac:dyDescent="0.2">
      <c r="A13" s="11"/>
      <c r="B13" s="12" t="s">
        <v>25</v>
      </c>
      <c r="C13" s="24"/>
      <c r="D13" s="24"/>
      <c r="E13" s="24"/>
      <c r="F13" s="24"/>
      <c r="G13" s="24" t="s">
        <v>27</v>
      </c>
      <c r="H13" s="24"/>
      <c r="I13" s="24"/>
      <c r="J13" s="24"/>
      <c r="K13" s="24"/>
      <c r="L13" s="24"/>
      <c r="M13" s="24"/>
      <c r="N13" s="24"/>
      <c r="O13" s="10">
        <v>0.8</v>
      </c>
      <c r="P13" s="25">
        <f t="shared" si="0"/>
        <v>0</v>
      </c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</row>
    <row r="14" spans="1:36" ht="40.5" x14ac:dyDescent="0.2">
      <c r="A14" s="11"/>
      <c r="B14" s="12" t="s">
        <v>26</v>
      </c>
      <c r="C14" s="24"/>
      <c r="D14" s="24"/>
      <c r="E14" s="24"/>
      <c r="F14" s="24"/>
      <c r="G14" s="24" t="s">
        <v>27</v>
      </c>
      <c r="H14" s="24"/>
      <c r="I14" s="24"/>
      <c r="J14" s="24"/>
      <c r="K14" s="24"/>
      <c r="L14" s="24"/>
      <c r="M14" s="24"/>
      <c r="N14" s="24"/>
      <c r="O14" s="10">
        <v>0.75</v>
      </c>
      <c r="P14" s="25">
        <f t="shared" si="0"/>
        <v>0</v>
      </c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</row>
    <row r="15" spans="1:36" ht="40.5" x14ac:dyDescent="0.2">
      <c r="A15" s="11"/>
      <c r="B15" s="12" t="s">
        <v>43</v>
      </c>
      <c r="C15" s="24"/>
      <c r="D15" s="24"/>
      <c r="E15" s="24"/>
      <c r="F15" s="24"/>
      <c r="G15" s="24" t="s">
        <v>27</v>
      </c>
      <c r="H15" s="24"/>
      <c r="I15" s="24"/>
      <c r="J15" s="24"/>
      <c r="K15" s="24"/>
      <c r="L15" s="24"/>
      <c r="M15" s="24"/>
      <c r="N15" s="24"/>
      <c r="O15" s="10">
        <v>0.7</v>
      </c>
      <c r="P15" s="25">
        <f t="shared" si="0"/>
        <v>0</v>
      </c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</row>
    <row r="16" spans="1:36" ht="40.5" x14ac:dyDescent="0.2">
      <c r="A16" s="11"/>
      <c r="B16" s="12" t="s">
        <v>41</v>
      </c>
      <c r="C16" s="24" t="s">
        <v>27</v>
      </c>
      <c r="D16" s="24" t="s">
        <v>27</v>
      </c>
      <c r="E16" s="24" t="s">
        <v>27</v>
      </c>
      <c r="F16" s="24" t="s">
        <v>27</v>
      </c>
      <c r="G16" s="24"/>
      <c r="H16" s="24"/>
      <c r="I16" s="24"/>
      <c r="J16" s="24"/>
      <c r="K16" s="24"/>
      <c r="L16" s="24" t="s">
        <v>27</v>
      </c>
      <c r="M16" s="24"/>
      <c r="N16" s="24"/>
      <c r="O16" s="10">
        <v>1</v>
      </c>
      <c r="P16" s="25">
        <f>ROUND(((G16*G8*$P$3*O16)+(H16*$H$8+I16*$I$8+J16*$J$8+K16*$K$8+$M$8*M16+$N$8*N16)*$P$3),2)</f>
        <v>0</v>
      </c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</row>
    <row r="17" spans="1:36" ht="37.5" customHeight="1" x14ac:dyDescent="0.2">
      <c r="A17" s="11"/>
      <c r="B17" s="26" t="s">
        <v>66</v>
      </c>
      <c r="C17" s="27">
        <f t="shared" ref="C17:N17" si="1">SUM(C9:C16)</f>
        <v>0</v>
      </c>
      <c r="D17" s="27">
        <f t="shared" si="1"/>
        <v>0</v>
      </c>
      <c r="E17" s="27">
        <f t="shared" si="1"/>
        <v>0</v>
      </c>
      <c r="F17" s="27">
        <f t="shared" si="1"/>
        <v>0</v>
      </c>
      <c r="G17" s="27">
        <f t="shared" si="1"/>
        <v>0</v>
      </c>
      <c r="H17" s="27">
        <f t="shared" si="1"/>
        <v>0</v>
      </c>
      <c r="I17" s="27">
        <f t="shared" si="1"/>
        <v>0</v>
      </c>
      <c r="J17" s="27">
        <f t="shared" si="1"/>
        <v>0</v>
      </c>
      <c r="K17" s="27">
        <f t="shared" si="1"/>
        <v>0</v>
      </c>
      <c r="L17" s="27">
        <f t="shared" si="1"/>
        <v>0</v>
      </c>
      <c r="M17" s="27">
        <f t="shared" si="1"/>
        <v>0</v>
      </c>
      <c r="N17" s="27">
        <f t="shared" si="1"/>
        <v>0</v>
      </c>
      <c r="O17" s="13" t="s">
        <v>27</v>
      </c>
      <c r="P17" s="28" t="s">
        <v>27</v>
      </c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</row>
    <row r="18" spans="1:36" ht="92.25" customHeight="1" x14ac:dyDescent="0.3">
      <c r="A18" s="1"/>
      <c r="B18" s="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29" t="s">
        <v>28</v>
      </c>
      <c r="P18" s="30">
        <f>SUM(P9:P16)</f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ht="20.25" customHeight="1" x14ac:dyDescent="0.3">
      <c r="A19" s="1"/>
      <c r="B19" s="15"/>
      <c r="C19" s="62" t="s">
        <v>29</v>
      </c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48"/>
      <c r="O19" s="15"/>
      <c r="P19" s="15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ht="50.25" customHeight="1" x14ac:dyDescent="0.3">
      <c r="A20" s="1"/>
      <c r="B20" s="56" t="s">
        <v>4</v>
      </c>
      <c r="C20" s="59" t="s">
        <v>5</v>
      </c>
      <c r="D20" s="55"/>
      <c r="E20" s="55"/>
      <c r="F20" s="48"/>
      <c r="G20" s="60" t="s">
        <v>30</v>
      </c>
      <c r="H20" s="59" t="s">
        <v>7</v>
      </c>
      <c r="I20" s="55"/>
      <c r="J20" s="55"/>
      <c r="K20" s="55"/>
      <c r="L20" s="55"/>
      <c r="M20" s="48"/>
      <c r="N20" s="60" t="s">
        <v>8</v>
      </c>
      <c r="O20" s="63" t="s">
        <v>9</v>
      </c>
      <c r="P20" s="63" t="s">
        <v>10</v>
      </c>
      <c r="Q20" s="8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137.25" customHeight="1" x14ac:dyDescent="0.3">
      <c r="A21" s="1"/>
      <c r="B21" s="57"/>
      <c r="C21" s="9" t="s">
        <v>11</v>
      </c>
      <c r="D21" s="9" t="s">
        <v>12</v>
      </c>
      <c r="E21" s="9" t="s">
        <v>13</v>
      </c>
      <c r="F21" s="9" t="s">
        <v>14</v>
      </c>
      <c r="G21" s="58"/>
      <c r="H21" s="9" t="s">
        <v>15</v>
      </c>
      <c r="I21" s="9" t="s">
        <v>16</v>
      </c>
      <c r="J21" s="9" t="s">
        <v>17</v>
      </c>
      <c r="K21" s="9" t="s">
        <v>18</v>
      </c>
      <c r="L21" s="9" t="s">
        <v>19</v>
      </c>
      <c r="M21" s="9" t="s">
        <v>20</v>
      </c>
      <c r="N21" s="58"/>
      <c r="O21" s="57"/>
      <c r="P21" s="57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 ht="20.25" customHeight="1" x14ac:dyDescent="0.3">
      <c r="A22" s="1"/>
      <c r="B22" s="58"/>
      <c r="C22" s="16">
        <f t="shared" ref="C22:N22" si="2">C8</f>
        <v>1</v>
      </c>
      <c r="D22" s="16">
        <f t="shared" si="2"/>
        <v>1.1459999999999999</v>
      </c>
      <c r="E22" s="16">
        <f t="shared" si="2"/>
        <v>1.4670000000000001</v>
      </c>
      <c r="F22" s="16">
        <f t="shared" si="2"/>
        <v>0.28000000000000003</v>
      </c>
      <c r="G22" s="16">
        <f t="shared" si="2"/>
        <v>1.4590000000000001</v>
      </c>
      <c r="H22" s="16">
        <f t="shared" si="2"/>
        <v>1.2110000000000001</v>
      </c>
      <c r="I22" s="16">
        <f t="shared" si="2"/>
        <v>1.022</v>
      </c>
      <c r="J22" s="16">
        <f t="shared" si="2"/>
        <v>0.21</v>
      </c>
      <c r="K22" s="16">
        <f t="shared" si="2"/>
        <v>4.7E-2</v>
      </c>
      <c r="L22" s="16">
        <f t="shared" si="2"/>
        <v>8.5000000000000006E-2</v>
      </c>
      <c r="M22" s="16">
        <f t="shared" si="2"/>
        <v>3.5000000000000003E-2</v>
      </c>
      <c r="N22" s="16">
        <f t="shared" si="2"/>
        <v>0.441</v>
      </c>
      <c r="O22" s="58"/>
      <c r="P22" s="58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ht="80.25" customHeight="1" x14ac:dyDescent="0.3">
      <c r="A23" s="1"/>
      <c r="B23" s="17" t="s">
        <v>42</v>
      </c>
      <c r="C23" s="24"/>
      <c r="D23" s="24"/>
      <c r="E23" s="24"/>
      <c r="F23" s="24"/>
      <c r="G23" s="24" t="s">
        <v>27</v>
      </c>
      <c r="H23" s="24"/>
      <c r="I23" s="24"/>
      <c r="J23" s="24"/>
      <c r="K23" s="24"/>
      <c r="L23" s="24"/>
      <c r="M23" s="24"/>
      <c r="N23" s="24"/>
      <c r="O23" s="10">
        <v>3</v>
      </c>
      <c r="P23" s="25">
        <f>ROUND((((C23*$C$22+D23*$D$22+E23*$E$22+F23*$F$22)*$P$4*O23+(H23*$H$22+I23*$I$22+J23*$J$22+K23*$K$22+L23*$L$22+$M$22*M23+$N$22*N23)*$P$4)*$O$33),2)</f>
        <v>0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ht="40.5" x14ac:dyDescent="0.3">
      <c r="A24" s="1"/>
      <c r="B24" s="17" t="s">
        <v>39</v>
      </c>
      <c r="C24" s="24"/>
      <c r="D24" s="24"/>
      <c r="E24" s="24"/>
      <c r="F24" s="24"/>
      <c r="G24" s="24" t="s">
        <v>27</v>
      </c>
      <c r="H24" s="24"/>
      <c r="I24" s="24"/>
      <c r="J24" s="24"/>
      <c r="K24" s="24"/>
      <c r="L24" s="24"/>
      <c r="M24" s="24"/>
      <c r="N24" s="24"/>
      <c r="O24" s="10">
        <v>1.75</v>
      </c>
      <c r="P24" s="25">
        <f>ROUND((((C24*$C$22+D24*$D$22+E24*$E$22+F24*$F$22)*$P$4*O24+(H24*$H$22+I24*$I$22+J24*$J$22+K24*$K$22+L24*$L$22+$M$22*M24+$N$22*N24)*$P$4)*$O$33),2)</f>
        <v>0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 ht="40.5" x14ac:dyDescent="0.3">
      <c r="A25" s="1"/>
      <c r="B25" s="17" t="s">
        <v>31</v>
      </c>
      <c r="C25" s="24"/>
      <c r="D25" s="24"/>
      <c r="E25" s="24"/>
      <c r="F25" s="24"/>
      <c r="G25" s="24" t="s">
        <v>27</v>
      </c>
      <c r="H25" s="24"/>
      <c r="I25" s="24"/>
      <c r="J25" s="24"/>
      <c r="K25" s="24"/>
      <c r="L25" s="24"/>
      <c r="M25" s="24"/>
      <c r="N25" s="24"/>
      <c r="O25" s="10">
        <v>1.75</v>
      </c>
      <c r="P25" s="25">
        <f t="shared" ref="P25:P31" si="3">ROUND(((((C25*$C$22+D25*$D$22+E25*$E$22+F25*$F$22)*$P$4*O25+(H25*$H$22+I25*$I$22+J25*$J$22+K25*$K$22+L25*$L$22+$M$22*M25+$N$22*N25)*$P$4)*$O$33)),2)</f>
        <v>0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 ht="40.5" x14ac:dyDescent="0.3">
      <c r="A26" s="1"/>
      <c r="B26" s="17" t="s">
        <v>32</v>
      </c>
      <c r="C26" s="24"/>
      <c r="D26" s="24"/>
      <c r="E26" s="24"/>
      <c r="F26" s="24"/>
      <c r="G26" s="24" t="s">
        <v>27</v>
      </c>
      <c r="H26" s="24"/>
      <c r="I26" s="24"/>
      <c r="J26" s="24"/>
      <c r="K26" s="24"/>
      <c r="L26" s="24"/>
      <c r="M26" s="24"/>
      <c r="N26" s="24"/>
      <c r="O26" s="10">
        <v>1.3</v>
      </c>
      <c r="P26" s="25">
        <f t="shared" si="3"/>
        <v>0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40.5" x14ac:dyDescent="0.3">
      <c r="A27" s="1"/>
      <c r="B27" s="17" t="s">
        <v>33</v>
      </c>
      <c r="C27" s="24"/>
      <c r="D27" s="24"/>
      <c r="E27" s="24"/>
      <c r="F27" s="24"/>
      <c r="G27" s="24" t="s">
        <v>27</v>
      </c>
      <c r="H27" s="24"/>
      <c r="I27" s="24"/>
      <c r="J27" s="24"/>
      <c r="K27" s="24"/>
      <c r="L27" s="24"/>
      <c r="M27" s="24"/>
      <c r="N27" s="24"/>
      <c r="O27" s="10">
        <v>1.25</v>
      </c>
      <c r="P27" s="25">
        <f t="shared" si="3"/>
        <v>0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40.5" x14ac:dyDescent="0.3">
      <c r="A28" s="1"/>
      <c r="B28" s="17" t="s">
        <v>34</v>
      </c>
      <c r="C28" s="24"/>
      <c r="D28" s="24"/>
      <c r="E28" s="24"/>
      <c r="F28" s="24"/>
      <c r="G28" s="24" t="s">
        <v>27</v>
      </c>
      <c r="H28" s="24"/>
      <c r="I28" s="24"/>
      <c r="J28" s="24"/>
      <c r="K28" s="24"/>
      <c r="L28" s="24"/>
      <c r="M28" s="24"/>
      <c r="N28" s="24"/>
      <c r="O28" s="10">
        <v>1</v>
      </c>
      <c r="P28" s="25">
        <f t="shared" si="3"/>
        <v>0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ht="40.5" x14ac:dyDescent="0.3">
      <c r="A29" s="1"/>
      <c r="B29" s="17" t="s">
        <v>35</v>
      </c>
      <c r="C29" s="24"/>
      <c r="D29" s="24"/>
      <c r="E29" s="24"/>
      <c r="F29" s="24"/>
      <c r="G29" s="24" t="s">
        <v>27</v>
      </c>
      <c r="H29" s="24"/>
      <c r="I29" s="24"/>
      <c r="J29" s="24"/>
      <c r="K29" s="24"/>
      <c r="L29" s="24"/>
      <c r="M29" s="24"/>
      <c r="N29" s="24"/>
      <c r="O29" s="10">
        <v>0.85</v>
      </c>
      <c r="P29" s="25">
        <f t="shared" si="3"/>
        <v>0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ht="40.5" x14ac:dyDescent="0.3">
      <c r="A30" s="1"/>
      <c r="B30" s="17" t="s">
        <v>36</v>
      </c>
      <c r="C30" s="24"/>
      <c r="D30" s="24"/>
      <c r="E30" s="24"/>
      <c r="F30" s="24"/>
      <c r="G30" s="24" t="s">
        <v>27</v>
      </c>
      <c r="H30" s="24"/>
      <c r="I30" s="24"/>
      <c r="J30" s="24"/>
      <c r="K30" s="24"/>
      <c r="L30" s="24"/>
      <c r="M30" s="24"/>
      <c r="N30" s="24"/>
      <c r="O30" s="10">
        <v>0.8</v>
      </c>
      <c r="P30" s="25">
        <f t="shared" si="3"/>
        <v>0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40.5" x14ac:dyDescent="0.3">
      <c r="A31" s="1"/>
      <c r="B31" s="17" t="s">
        <v>44</v>
      </c>
      <c r="C31" s="24"/>
      <c r="D31" s="24"/>
      <c r="E31" s="24"/>
      <c r="F31" s="24"/>
      <c r="G31" s="24" t="s">
        <v>27</v>
      </c>
      <c r="H31" s="24"/>
      <c r="I31" s="24"/>
      <c r="J31" s="24"/>
      <c r="K31" s="24"/>
      <c r="L31" s="24"/>
      <c r="M31" s="24"/>
      <c r="N31" s="24"/>
      <c r="O31" s="10">
        <v>0.75</v>
      </c>
      <c r="P31" s="25">
        <f t="shared" si="3"/>
        <v>0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40.5" x14ac:dyDescent="0.3">
      <c r="A32" s="1"/>
      <c r="B32" s="17" t="s">
        <v>41</v>
      </c>
      <c r="C32" s="24" t="s">
        <v>27</v>
      </c>
      <c r="D32" s="24" t="s">
        <v>27</v>
      </c>
      <c r="E32" s="24" t="s">
        <v>27</v>
      </c>
      <c r="F32" s="24" t="s">
        <v>27</v>
      </c>
      <c r="G32" s="24"/>
      <c r="H32" s="24"/>
      <c r="I32" s="24"/>
      <c r="J32" s="24"/>
      <c r="K32" s="24"/>
      <c r="L32" s="24" t="s">
        <v>27</v>
      </c>
      <c r="M32" s="24"/>
      <c r="N32" s="24"/>
      <c r="O32" s="10">
        <v>1</v>
      </c>
      <c r="P32" s="25">
        <f>ROUND(((((G22*G32)*$P$4*O32)+(H32*$H$22+I32*$I$22+J32*$J$22+K32*$K$22+$M$22*M32+$N$22*N32)*$P$4)*$O$33),2)</f>
        <v>0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60.75" x14ac:dyDescent="0.3">
      <c r="A33" s="1"/>
      <c r="B33" s="17" t="s">
        <v>45</v>
      </c>
      <c r="C33" s="24" t="s">
        <v>27</v>
      </c>
      <c r="D33" s="24" t="s">
        <v>27</v>
      </c>
      <c r="E33" s="24" t="s">
        <v>27</v>
      </c>
      <c r="F33" s="24" t="s">
        <v>27</v>
      </c>
      <c r="G33" s="24" t="s">
        <v>27</v>
      </c>
      <c r="H33" s="24" t="s">
        <v>27</v>
      </c>
      <c r="I33" s="24" t="s">
        <v>27</v>
      </c>
      <c r="J33" s="24" t="s">
        <v>27</v>
      </c>
      <c r="K33" s="24" t="s">
        <v>27</v>
      </c>
      <c r="L33" s="24" t="s">
        <v>27</v>
      </c>
      <c r="M33" s="24" t="s">
        <v>27</v>
      </c>
      <c r="N33" s="31" t="s">
        <v>27</v>
      </c>
      <c r="O33" s="40">
        <v>1.0449999999999999</v>
      </c>
      <c r="P33" s="28" t="s">
        <v>27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42.75" customHeight="1" x14ac:dyDescent="0.3">
      <c r="A34" s="1"/>
      <c r="B34" s="32" t="s">
        <v>67</v>
      </c>
      <c r="C34" s="33">
        <f>SUM(C23:C33)</f>
        <v>0</v>
      </c>
      <c r="D34" s="33">
        <f t="shared" ref="D34:N34" si="4">SUM(D23:D33)</f>
        <v>0</v>
      </c>
      <c r="E34" s="33">
        <f t="shared" si="4"/>
        <v>0</v>
      </c>
      <c r="F34" s="33">
        <f t="shared" si="4"/>
        <v>0</v>
      </c>
      <c r="G34" s="33">
        <f t="shared" si="4"/>
        <v>0</v>
      </c>
      <c r="H34" s="33">
        <f t="shared" si="4"/>
        <v>0</v>
      </c>
      <c r="I34" s="33">
        <f t="shared" si="4"/>
        <v>0</v>
      </c>
      <c r="J34" s="33">
        <f t="shared" si="4"/>
        <v>0</v>
      </c>
      <c r="K34" s="33">
        <f t="shared" si="4"/>
        <v>0</v>
      </c>
      <c r="L34" s="33">
        <f t="shared" si="4"/>
        <v>0</v>
      </c>
      <c r="M34" s="33">
        <f t="shared" si="4"/>
        <v>0</v>
      </c>
      <c r="N34" s="34">
        <f t="shared" si="4"/>
        <v>0</v>
      </c>
      <c r="O34" s="35" t="s">
        <v>27</v>
      </c>
      <c r="P34" s="28" t="s">
        <v>27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95.25" customHeight="1" x14ac:dyDescent="0.3">
      <c r="A35" s="1"/>
      <c r="B35" s="39" t="s">
        <v>68</v>
      </c>
      <c r="C35" s="33">
        <f>C17+C34</f>
        <v>0</v>
      </c>
      <c r="D35" s="33">
        <f t="shared" ref="D35:N35" si="5">D17+D34</f>
        <v>0</v>
      </c>
      <c r="E35" s="33">
        <f t="shared" si="5"/>
        <v>0</v>
      </c>
      <c r="F35" s="33">
        <f t="shared" si="5"/>
        <v>0</v>
      </c>
      <c r="G35" s="33">
        <f t="shared" si="5"/>
        <v>0</v>
      </c>
      <c r="H35" s="33">
        <f t="shared" si="5"/>
        <v>0</v>
      </c>
      <c r="I35" s="33">
        <f t="shared" si="5"/>
        <v>0</v>
      </c>
      <c r="J35" s="33">
        <f t="shared" si="5"/>
        <v>0</v>
      </c>
      <c r="K35" s="33">
        <f t="shared" si="5"/>
        <v>0</v>
      </c>
      <c r="L35" s="33">
        <f t="shared" si="5"/>
        <v>0</v>
      </c>
      <c r="M35" s="33">
        <f t="shared" si="5"/>
        <v>0</v>
      </c>
      <c r="N35" s="34">
        <f t="shared" si="5"/>
        <v>0</v>
      </c>
      <c r="O35" s="36" t="s">
        <v>37</v>
      </c>
      <c r="P35" s="25">
        <f>ROUND(SUM(P23:P32),2)</f>
        <v>0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12.5" customHeight="1" x14ac:dyDescent="0.3">
      <c r="A36" s="1"/>
      <c r="B36" s="18"/>
      <c r="C36" s="18"/>
      <c r="D36" s="18"/>
      <c r="E36" s="18"/>
      <c r="F36" s="18"/>
      <c r="G36" s="18"/>
      <c r="H36" s="18"/>
      <c r="I36" s="18"/>
      <c r="J36" s="4"/>
      <c r="K36" s="4"/>
      <c r="L36" s="4"/>
      <c r="M36" s="4"/>
      <c r="N36" s="4"/>
      <c r="O36" s="37" t="s">
        <v>38</v>
      </c>
      <c r="P36" s="25">
        <f>P18+P35</f>
        <v>0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20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20.25" customHeight="1" x14ac:dyDescent="0.3">
      <c r="A38" s="1"/>
      <c r="B38" s="19"/>
      <c r="C38" s="20"/>
      <c r="D38" s="20"/>
      <c r="E38" s="20"/>
      <c r="F38" s="20"/>
      <c r="G38" s="20"/>
      <c r="H38" s="21"/>
      <c r="I38" s="21"/>
      <c r="J38" s="21"/>
      <c r="K38" s="21"/>
      <c r="L38" s="21"/>
      <c r="M38" s="21"/>
      <c r="N38" s="2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20.25" customHeight="1" x14ac:dyDescent="0.3">
      <c r="A39" s="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20.25" customHeight="1" x14ac:dyDescent="0.3">
      <c r="A40" s="1"/>
      <c r="B40" s="22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20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20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20.25" customHeight="1" x14ac:dyDescent="0.3">
      <c r="A43" s="1"/>
      <c r="B43" s="1"/>
      <c r="C43" s="1"/>
      <c r="D43" s="1"/>
      <c r="E43" s="1"/>
      <c r="F43" s="23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20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20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20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20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20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20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20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20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20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20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20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20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20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20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20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20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20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20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20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20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20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20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20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20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20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20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20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20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20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20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20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20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20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20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20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20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20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20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20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20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20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20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20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20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20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20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20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20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20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20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20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20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20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20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20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20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20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20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20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20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20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20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20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20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20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20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20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20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20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20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20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20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20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20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20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20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20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20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20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20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20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20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20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20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20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20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20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20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20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20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20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20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20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20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20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20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20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20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20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20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20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20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20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20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20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20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20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20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20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20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20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20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20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20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20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20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20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20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20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20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20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20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20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20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20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20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20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20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20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20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20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20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20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20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20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20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20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20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20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20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20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20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20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20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20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20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20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20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20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20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20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20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20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20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20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20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20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20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20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20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20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20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20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20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20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20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20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20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20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20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20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20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20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20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20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20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20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20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20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20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20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20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20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20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20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20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20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20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20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20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20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20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20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20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20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20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20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20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20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20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20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20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20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20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20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20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20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20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20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20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20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20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20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20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20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20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20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20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20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20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20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20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20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20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20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20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20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20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20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20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20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20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20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20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20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20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20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20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20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20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20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20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20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20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20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20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20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20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20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20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20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20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20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20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20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20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20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20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20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20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20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20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20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20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20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20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20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20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20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20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20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20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20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20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20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20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20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20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20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20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20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20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20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20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20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20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20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20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20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20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20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20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20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20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20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20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20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20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20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20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20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20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20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20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20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20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20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20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20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20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20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20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20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20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20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20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20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20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20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20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20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20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20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20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20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20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20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20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20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20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20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20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20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20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20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20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20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20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20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20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20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20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20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20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20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20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20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20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20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20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20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20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20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20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20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20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20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20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20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20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20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20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20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20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20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20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20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20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20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20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20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20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20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20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20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20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20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20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20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20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20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20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20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20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20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20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20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20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20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20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20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20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20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20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20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20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20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20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20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20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20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20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20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20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20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20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20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20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20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20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20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20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20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20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20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20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20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20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20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20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20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20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20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20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20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20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20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20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20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20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20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20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20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20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20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20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20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20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20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20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20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20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20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20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20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20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20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20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20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20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20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20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20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20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20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20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20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20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20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20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20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20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20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20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20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20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20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20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20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20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20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20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20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20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20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20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20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20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20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20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20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20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20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20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20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20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20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20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20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20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20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20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20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20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20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20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20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20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20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20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20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20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20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20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20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20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20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20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20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20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20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20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20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20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20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20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20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20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20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20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20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20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20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20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20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20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20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20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20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20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20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20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20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20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20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20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20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20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20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20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20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20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20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20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20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20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20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20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20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20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20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20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20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20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20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20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20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20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20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20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20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20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20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20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20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20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20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20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20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20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20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20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20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20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20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20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20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20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20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20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20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20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20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20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20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20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20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20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20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20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20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20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20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20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20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20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20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20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20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20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20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20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20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20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20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20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20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20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20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20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20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20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20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20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20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20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20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20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20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20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20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20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20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20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20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20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20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20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20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20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20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20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20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20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20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20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20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20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20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20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20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20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20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20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20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20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20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20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20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20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20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20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20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20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20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20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20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20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20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20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20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20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20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20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20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20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20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20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20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20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20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20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20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20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20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20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20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20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20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20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20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20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20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20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20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20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20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20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20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20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20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20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20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20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20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20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20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20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20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20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20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20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20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20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20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20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20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20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20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20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20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20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20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20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20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20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20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20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20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20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20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20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20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20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20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20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20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20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20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20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20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20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20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20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20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20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20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20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20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20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20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20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20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20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20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20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20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20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20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20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20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20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20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20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20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20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20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20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20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20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20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20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20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20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20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20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20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20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20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20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20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20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20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20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20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20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20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20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20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20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20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20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20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20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20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20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20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20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20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20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20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20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20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20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20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20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20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20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20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20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20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20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20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20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20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20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20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20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20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20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20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20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20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20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20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20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20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20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20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20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20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20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20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20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20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20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20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20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20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20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20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20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20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20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20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20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20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20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20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20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20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20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20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20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20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20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20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20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20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20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20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20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20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20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20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20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20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20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20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20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20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20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20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20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20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20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20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20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20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20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20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20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20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20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20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20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20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20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20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20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20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20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20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20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20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20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20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20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20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20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20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20.2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20.2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20.2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20.2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20.2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20.2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20.2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20.2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20.2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20.2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20.2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20.2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20.2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20.2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20.2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20.2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20.2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20.2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20.2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20.2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20.2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20.2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20.2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20.2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20.2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20.2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20.2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20.2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20.2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20.2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20.2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20.2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20.2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20.2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20.2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20.2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20.2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20.2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20.2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20.2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20.2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20.2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20.2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20.2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20.2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20.2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20.2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20.2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20.2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20.2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20.2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20.2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20.2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20.2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20.2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20.2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20.2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20.2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20.2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20.2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20.2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20.2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20.2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20.2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20.2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</sheetData>
  <mergeCells count="23">
    <mergeCell ref="O6:O8"/>
    <mergeCell ref="P6:P8"/>
    <mergeCell ref="C19:N19"/>
    <mergeCell ref="B20:B22"/>
    <mergeCell ref="C20:F20"/>
    <mergeCell ref="G20:G21"/>
    <mergeCell ref="H20:M20"/>
    <mergeCell ref="N20:N21"/>
    <mergeCell ref="O20:O22"/>
    <mergeCell ref="P20:P22"/>
    <mergeCell ref="C5:N5"/>
    <mergeCell ref="B6:B8"/>
    <mergeCell ref="C6:F6"/>
    <mergeCell ref="G6:G7"/>
    <mergeCell ref="H6:M6"/>
    <mergeCell ref="N6:N7"/>
    <mergeCell ref="G4:I4"/>
    <mergeCell ref="N4:O4"/>
    <mergeCell ref="K1:M2"/>
    <mergeCell ref="N1:P1"/>
    <mergeCell ref="N2:P2"/>
    <mergeCell ref="B3:M3"/>
    <mergeCell ref="N3:O3"/>
  </mergeCells>
  <pageMargins left="0.70866141732283472" right="0.70866141732283472" top="0.74803149606299213" bottom="0.74803149606299213" header="0" footer="0"/>
  <pageSetup paperSize="9" scale="27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/>
  </sheetPr>
  <dimension ref="A1:AJ999"/>
  <sheetViews>
    <sheetView zoomScale="60" zoomScaleNormal="60" workbookViewId="0">
      <selection activeCell="B1" sqref="B1"/>
    </sheetView>
  </sheetViews>
  <sheetFormatPr defaultColWidth="12.625" defaultRowHeight="15" customHeight="1" x14ac:dyDescent="0.2"/>
  <cols>
    <col min="1" max="1" width="3.875" style="2" customWidth="1"/>
    <col min="2" max="2" width="52.5" style="2" customWidth="1"/>
    <col min="3" max="3" width="15.875" style="2" customWidth="1"/>
    <col min="4" max="4" width="13.25" style="2" bestFit="1" customWidth="1"/>
    <col min="5" max="5" width="12.5" style="2" customWidth="1"/>
    <col min="6" max="6" width="17.875" style="2" customWidth="1"/>
    <col min="7" max="7" width="19" style="2" customWidth="1"/>
    <col min="8" max="8" width="12.875" style="2" customWidth="1"/>
    <col min="9" max="9" width="11.875" style="2" customWidth="1"/>
    <col min="10" max="10" width="12.5" style="2" customWidth="1"/>
    <col min="11" max="12" width="16" style="2" customWidth="1"/>
    <col min="13" max="13" width="21" style="2" customWidth="1"/>
    <col min="14" max="14" width="23.625" style="2" customWidth="1"/>
    <col min="15" max="15" width="26.375" style="2" customWidth="1"/>
    <col min="16" max="16" width="29.375" style="2" customWidth="1"/>
    <col min="17" max="17" width="13" style="2" customWidth="1"/>
    <col min="18" max="36" width="8" style="2" customWidth="1"/>
    <col min="37" max="256" width="12.625" style="2"/>
    <col min="257" max="257" width="3.875" style="2" customWidth="1"/>
    <col min="258" max="258" width="52.5" style="2" customWidth="1"/>
    <col min="259" max="259" width="15.875" style="2" customWidth="1"/>
    <col min="260" max="260" width="11.875" style="2" customWidth="1"/>
    <col min="261" max="261" width="12.5" style="2" customWidth="1"/>
    <col min="262" max="262" width="17.875" style="2" customWidth="1"/>
    <col min="263" max="263" width="19" style="2" customWidth="1"/>
    <col min="264" max="264" width="12.875" style="2" customWidth="1"/>
    <col min="265" max="265" width="11.875" style="2" customWidth="1"/>
    <col min="266" max="266" width="12.5" style="2" customWidth="1"/>
    <col min="267" max="268" width="16" style="2" customWidth="1"/>
    <col min="269" max="269" width="21" style="2" customWidth="1"/>
    <col min="270" max="270" width="23.625" style="2" customWidth="1"/>
    <col min="271" max="271" width="26.375" style="2" customWidth="1"/>
    <col min="272" max="272" width="29.375" style="2" customWidth="1"/>
    <col min="273" max="273" width="13" style="2" customWidth="1"/>
    <col min="274" max="292" width="8" style="2" customWidth="1"/>
    <col min="293" max="512" width="12.625" style="2"/>
    <col min="513" max="513" width="3.875" style="2" customWidth="1"/>
    <col min="514" max="514" width="52.5" style="2" customWidth="1"/>
    <col min="515" max="515" width="15.875" style="2" customWidth="1"/>
    <col min="516" max="516" width="11.875" style="2" customWidth="1"/>
    <col min="517" max="517" width="12.5" style="2" customWidth="1"/>
    <col min="518" max="518" width="17.875" style="2" customWidth="1"/>
    <col min="519" max="519" width="19" style="2" customWidth="1"/>
    <col min="520" max="520" width="12.875" style="2" customWidth="1"/>
    <col min="521" max="521" width="11.875" style="2" customWidth="1"/>
    <col min="522" max="522" width="12.5" style="2" customWidth="1"/>
    <col min="523" max="524" width="16" style="2" customWidth="1"/>
    <col min="525" max="525" width="21" style="2" customWidth="1"/>
    <col min="526" max="526" width="23.625" style="2" customWidth="1"/>
    <col min="527" max="527" width="26.375" style="2" customWidth="1"/>
    <col min="528" max="528" width="29.375" style="2" customWidth="1"/>
    <col min="529" max="529" width="13" style="2" customWidth="1"/>
    <col min="530" max="548" width="8" style="2" customWidth="1"/>
    <col min="549" max="768" width="12.625" style="2"/>
    <col min="769" max="769" width="3.875" style="2" customWidth="1"/>
    <col min="770" max="770" width="52.5" style="2" customWidth="1"/>
    <col min="771" max="771" width="15.875" style="2" customWidth="1"/>
    <col min="772" max="772" width="11.875" style="2" customWidth="1"/>
    <col min="773" max="773" width="12.5" style="2" customWidth="1"/>
    <col min="774" max="774" width="17.875" style="2" customWidth="1"/>
    <col min="775" max="775" width="19" style="2" customWidth="1"/>
    <col min="776" max="776" width="12.875" style="2" customWidth="1"/>
    <col min="777" max="777" width="11.875" style="2" customWidth="1"/>
    <col min="778" max="778" width="12.5" style="2" customWidth="1"/>
    <col min="779" max="780" width="16" style="2" customWidth="1"/>
    <col min="781" max="781" width="21" style="2" customWidth="1"/>
    <col min="782" max="782" width="23.625" style="2" customWidth="1"/>
    <col min="783" max="783" width="26.375" style="2" customWidth="1"/>
    <col min="784" max="784" width="29.375" style="2" customWidth="1"/>
    <col min="785" max="785" width="13" style="2" customWidth="1"/>
    <col min="786" max="804" width="8" style="2" customWidth="1"/>
    <col min="805" max="1024" width="12.625" style="2"/>
    <col min="1025" max="1025" width="3.875" style="2" customWidth="1"/>
    <col min="1026" max="1026" width="52.5" style="2" customWidth="1"/>
    <col min="1027" max="1027" width="15.875" style="2" customWidth="1"/>
    <col min="1028" max="1028" width="11.875" style="2" customWidth="1"/>
    <col min="1029" max="1029" width="12.5" style="2" customWidth="1"/>
    <col min="1030" max="1030" width="17.875" style="2" customWidth="1"/>
    <col min="1031" max="1031" width="19" style="2" customWidth="1"/>
    <col min="1032" max="1032" width="12.875" style="2" customWidth="1"/>
    <col min="1033" max="1033" width="11.875" style="2" customWidth="1"/>
    <col min="1034" max="1034" width="12.5" style="2" customWidth="1"/>
    <col min="1035" max="1036" width="16" style="2" customWidth="1"/>
    <col min="1037" max="1037" width="21" style="2" customWidth="1"/>
    <col min="1038" max="1038" width="23.625" style="2" customWidth="1"/>
    <col min="1039" max="1039" width="26.375" style="2" customWidth="1"/>
    <col min="1040" max="1040" width="29.375" style="2" customWidth="1"/>
    <col min="1041" max="1041" width="13" style="2" customWidth="1"/>
    <col min="1042" max="1060" width="8" style="2" customWidth="1"/>
    <col min="1061" max="1280" width="12.625" style="2"/>
    <col min="1281" max="1281" width="3.875" style="2" customWidth="1"/>
    <col min="1282" max="1282" width="52.5" style="2" customWidth="1"/>
    <col min="1283" max="1283" width="15.875" style="2" customWidth="1"/>
    <col min="1284" max="1284" width="11.875" style="2" customWidth="1"/>
    <col min="1285" max="1285" width="12.5" style="2" customWidth="1"/>
    <col min="1286" max="1286" width="17.875" style="2" customWidth="1"/>
    <col min="1287" max="1287" width="19" style="2" customWidth="1"/>
    <col min="1288" max="1288" width="12.875" style="2" customWidth="1"/>
    <col min="1289" max="1289" width="11.875" style="2" customWidth="1"/>
    <col min="1290" max="1290" width="12.5" style="2" customWidth="1"/>
    <col min="1291" max="1292" width="16" style="2" customWidth="1"/>
    <col min="1293" max="1293" width="21" style="2" customWidth="1"/>
    <col min="1294" max="1294" width="23.625" style="2" customWidth="1"/>
    <col min="1295" max="1295" width="26.375" style="2" customWidth="1"/>
    <col min="1296" max="1296" width="29.375" style="2" customWidth="1"/>
    <col min="1297" max="1297" width="13" style="2" customWidth="1"/>
    <col min="1298" max="1316" width="8" style="2" customWidth="1"/>
    <col min="1317" max="1536" width="12.625" style="2"/>
    <col min="1537" max="1537" width="3.875" style="2" customWidth="1"/>
    <col min="1538" max="1538" width="52.5" style="2" customWidth="1"/>
    <col min="1539" max="1539" width="15.875" style="2" customWidth="1"/>
    <col min="1540" max="1540" width="11.875" style="2" customWidth="1"/>
    <col min="1541" max="1541" width="12.5" style="2" customWidth="1"/>
    <col min="1542" max="1542" width="17.875" style="2" customWidth="1"/>
    <col min="1543" max="1543" width="19" style="2" customWidth="1"/>
    <col min="1544" max="1544" width="12.875" style="2" customWidth="1"/>
    <col min="1545" max="1545" width="11.875" style="2" customWidth="1"/>
    <col min="1546" max="1546" width="12.5" style="2" customWidth="1"/>
    <col min="1547" max="1548" width="16" style="2" customWidth="1"/>
    <col min="1549" max="1549" width="21" style="2" customWidth="1"/>
    <col min="1550" max="1550" width="23.625" style="2" customWidth="1"/>
    <col min="1551" max="1551" width="26.375" style="2" customWidth="1"/>
    <col min="1552" max="1552" width="29.375" style="2" customWidth="1"/>
    <col min="1553" max="1553" width="13" style="2" customWidth="1"/>
    <col min="1554" max="1572" width="8" style="2" customWidth="1"/>
    <col min="1573" max="1792" width="12.625" style="2"/>
    <col min="1793" max="1793" width="3.875" style="2" customWidth="1"/>
    <col min="1794" max="1794" width="52.5" style="2" customWidth="1"/>
    <col min="1795" max="1795" width="15.875" style="2" customWidth="1"/>
    <col min="1796" max="1796" width="11.875" style="2" customWidth="1"/>
    <col min="1797" max="1797" width="12.5" style="2" customWidth="1"/>
    <col min="1798" max="1798" width="17.875" style="2" customWidth="1"/>
    <col min="1799" max="1799" width="19" style="2" customWidth="1"/>
    <col min="1800" max="1800" width="12.875" style="2" customWidth="1"/>
    <col min="1801" max="1801" width="11.875" style="2" customWidth="1"/>
    <col min="1802" max="1802" width="12.5" style="2" customWidth="1"/>
    <col min="1803" max="1804" width="16" style="2" customWidth="1"/>
    <col min="1805" max="1805" width="21" style="2" customWidth="1"/>
    <col min="1806" max="1806" width="23.625" style="2" customWidth="1"/>
    <col min="1807" max="1807" width="26.375" style="2" customWidth="1"/>
    <col min="1808" max="1808" width="29.375" style="2" customWidth="1"/>
    <col min="1809" max="1809" width="13" style="2" customWidth="1"/>
    <col min="1810" max="1828" width="8" style="2" customWidth="1"/>
    <col min="1829" max="2048" width="12.625" style="2"/>
    <col min="2049" max="2049" width="3.875" style="2" customWidth="1"/>
    <col min="2050" max="2050" width="52.5" style="2" customWidth="1"/>
    <col min="2051" max="2051" width="15.875" style="2" customWidth="1"/>
    <col min="2052" max="2052" width="11.875" style="2" customWidth="1"/>
    <col min="2053" max="2053" width="12.5" style="2" customWidth="1"/>
    <col min="2054" max="2054" width="17.875" style="2" customWidth="1"/>
    <col min="2055" max="2055" width="19" style="2" customWidth="1"/>
    <col min="2056" max="2056" width="12.875" style="2" customWidth="1"/>
    <col min="2057" max="2057" width="11.875" style="2" customWidth="1"/>
    <col min="2058" max="2058" width="12.5" style="2" customWidth="1"/>
    <col min="2059" max="2060" width="16" style="2" customWidth="1"/>
    <col min="2061" max="2061" width="21" style="2" customWidth="1"/>
    <col min="2062" max="2062" width="23.625" style="2" customWidth="1"/>
    <col min="2063" max="2063" width="26.375" style="2" customWidth="1"/>
    <col min="2064" max="2064" width="29.375" style="2" customWidth="1"/>
    <col min="2065" max="2065" width="13" style="2" customWidth="1"/>
    <col min="2066" max="2084" width="8" style="2" customWidth="1"/>
    <col min="2085" max="2304" width="12.625" style="2"/>
    <col min="2305" max="2305" width="3.875" style="2" customWidth="1"/>
    <col min="2306" max="2306" width="52.5" style="2" customWidth="1"/>
    <col min="2307" max="2307" width="15.875" style="2" customWidth="1"/>
    <col min="2308" max="2308" width="11.875" style="2" customWidth="1"/>
    <col min="2309" max="2309" width="12.5" style="2" customWidth="1"/>
    <col min="2310" max="2310" width="17.875" style="2" customWidth="1"/>
    <col min="2311" max="2311" width="19" style="2" customWidth="1"/>
    <col min="2312" max="2312" width="12.875" style="2" customWidth="1"/>
    <col min="2313" max="2313" width="11.875" style="2" customWidth="1"/>
    <col min="2314" max="2314" width="12.5" style="2" customWidth="1"/>
    <col min="2315" max="2316" width="16" style="2" customWidth="1"/>
    <col min="2317" max="2317" width="21" style="2" customWidth="1"/>
    <col min="2318" max="2318" width="23.625" style="2" customWidth="1"/>
    <col min="2319" max="2319" width="26.375" style="2" customWidth="1"/>
    <col min="2320" max="2320" width="29.375" style="2" customWidth="1"/>
    <col min="2321" max="2321" width="13" style="2" customWidth="1"/>
    <col min="2322" max="2340" width="8" style="2" customWidth="1"/>
    <col min="2341" max="2560" width="12.625" style="2"/>
    <col min="2561" max="2561" width="3.875" style="2" customWidth="1"/>
    <col min="2562" max="2562" width="52.5" style="2" customWidth="1"/>
    <col min="2563" max="2563" width="15.875" style="2" customWidth="1"/>
    <col min="2564" max="2564" width="11.875" style="2" customWidth="1"/>
    <col min="2565" max="2565" width="12.5" style="2" customWidth="1"/>
    <col min="2566" max="2566" width="17.875" style="2" customWidth="1"/>
    <col min="2567" max="2567" width="19" style="2" customWidth="1"/>
    <col min="2568" max="2568" width="12.875" style="2" customWidth="1"/>
    <col min="2569" max="2569" width="11.875" style="2" customWidth="1"/>
    <col min="2570" max="2570" width="12.5" style="2" customWidth="1"/>
    <col min="2571" max="2572" width="16" style="2" customWidth="1"/>
    <col min="2573" max="2573" width="21" style="2" customWidth="1"/>
    <col min="2574" max="2574" width="23.625" style="2" customWidth="1"/>
    <col min="2575" max="2575" width="26.375" style="2" customWidth="1"/>
    <col min="2576" max="2576" width="29.375" style="2" customWidth="1"/>
    <col min="2577" max="2577" width="13" style="2" customWidth="1"/>
    <col min="2578" max="2596" width="8" style="2" customWidth="1"/>
    <col min="2597" max="2816" width="12.625" style="2"/>
    <col min="2817" max="2817" width="3.875" style="2" customWidth="1"/>
    <col min="2818" max="2818" width="52.5" style="2" customWidth="1"/>
    <col min="2819" max="2819" width="15.875" style="2" customWidth="1"/>
    <col min="2820" max="2820" width="11.875" style="2" customWidth="1"/>
    <col min="2821" max="2821" width="12.5" style="2" customWidth="1"/>
    <col min="2822" max="2822" width="17.875" style="2" customWidth="1"/>
    <col min="2823" max="2823" width="19" style="2" customWidth="1"/>
    <col min="2824" max="2824" width="12.875" style="2" customWidth="1"/>
    <col min="2825" max="2825" width="11.875" style="2" customWidth="1"/>
    <col min="2826" max="2826" width="12.5" style="2" customWidth="1"/>
    <col min="2827" max="2828" width="16" style="2" customWidth="1"/>
    <col min="2829" max="2829" width="21" style="2" customWidth="1"/>
    <col min="2830" max="2830" width="23.625" style="2" customWidth="1"/>
    <col min="2831" max="2831" width="26.375" style="2" customWidth="1"/>
    <col min="2832" max="2832" width="29.375" style="2" customWidth="1"/>
    <col min="2833" max="2833" width="13" style="2" customWidth="1"/>
    <col min="2834" max="2852" width="8" style="2" customWidth="1"/>
    <col min="2853" max="3072" width="12.625" style="2"/>
    <col min="3073" max="3073" width="3.875" style="2" customWidth="1"/>
    <col min="3074" max="3074" width="52.5" style="2" customWidth="1"/>
    <col min="3075" max="3075" width="15.875" style="2" customWidth="1"/>
    <col min="3076" max="3076" width="11.875" style="2" customWidth="1"/>
    <col min="3077" max="3077" width="12.5" style="2" customWidth="1"/>
    <col min="3078" max="3078" width="17.875" style="2" customWidth="1"/>
    <col min="3079" max="3079" width="19" style="2" customWidth="1"/>
    <col min="3080" max="3080" width="12.875" style="2" customWidth="1"/>
    <col min="3081" max="3081" width="11.875" style="2" customWidth="1"/>
    <col min="3082" max="3082" width="12.5" style="2" customWidth="1"/>
    <col min="3083" max="3084" width="16" style="2" customWidth="1"/>
    <col min="3085" max="3085" width="21" style="2" customWidth="1"/>
    <col min="3086" max="3086" width="23.625" style="2" customWidth="1"/>
    <col min="3087" max="3087" width="26.375" style="2" customWidth="1"/>
    <col min="3088" max="3088" width="29.375" style="2" customWidth="1"/>
    <col min="3089" max="3089" width="13" style="2" customWidth="1"/>
    <col min="3090" max="3108" width="8" style="2" customWidth="1"/>
    <col min="3109" max="3328" width="12.625" style="2"/>
    <col min="3329" max="3329" width="3.875" style="2" customWidth="1"/>
    <col min="3330" max="3330" width="52.5" style="2" customWidth="1"/>
    <col min="3331" max="3331" width="15.875" style="2" customWidth="1"/>
    <col min="3332" max="3332" width="11.875" style="2" customWidth="1"/>
    <col min="3333" max="3333" width="12.5" style="2" customWidth="1"/>
    <col min="3334" max="3334" width="17.875" style="2" customWidth="1"/>
    <col min="3335" max="3335" width="19" style="2" customWidth="1"/>
    <col min="3336" max="3336" width="12.875" style="2" customWidth="1"/>
    <col min="3337" max="3337" width="11.875" style="2" customWidth="1"/>
    <col min="3338" max="3338" width="12.5" style="2" customWidth="1"/>
    <col min="3339" max="3340" width="16" style="2" customWidth="1"/>
    <col min="3341" max="3341" width="21" style="2" customWidth="1"/>
    <col min="3342" max="3342" width="23.625" style="2" customWidth="1"/>
    <col min="3343" max="3343" width="26.375" style="2" customWidth="1"/>
    <col min="3344" max="3344" width="29.375" style="2" customWidth="1"/>
    <col min="3345" max="3345" width="13" style="2" customWidth="1"/>
    <col min="3346" max="3364" width="8" style="2" customWidth="1"/>
    <col min="3365" max="3584" width="12.625" style="2"/>
    <col min="3585" max="3585" width="3.875" style="2" customWidth="1"/>
    <col min="3586" max="3586" width="52.5" style="2" customWidth="1"/>
    <col min="3587" max="3587" width="15.875" style="2" customWidth="1"/>
    <col min="3588" max="3588" width="11.875" style="2" customWidth="1"/>
    <col min="3589" max="3589" width="12.5" style="2" customWidth="1"/>
    <col min="3590" max="3590" width="17.875" style="2" customWidth="1"/>
    <col min="3591" max="3591" width="19" style="2" customWidth="1"/>
    <col min="3592" max="3592" width="12.875" style="2" customWidth="1"/>
    <col min="3593" max="3593" width="11.875" style="2" customWidth="1"/>
    <col min="3594" max="3594" width="12.5" style="2" customWidth="1"/>
    <col min="3595" max="3596" width="16" style="2" customWidth="1"/>
    <col min="3597" max="3597" width="21" style="2" customWidth="1"/>
    <col min="3598" max="3598" width="23.625" style="2" customWidth="1"/>
    <col min="3599" max="3599" width="26.375" style="2" customWidth="1"/>
    <col min="3600" max="3600" width="29.375" style="2" customWidth="1"/>
    <col min="3601" max="3601" width="13" style="2" customWidth="1"/>
    <col min="3602" max="3620" width="8" style="2" customWidth="1"/>
    <col min="3621" max="3840" width="12.625" style="2"/>
    <col min="3841" max="3841" width="3.875" style="2" customWidth="1"/>
    <col min="3842" max="3842" width="52.5" style="2" customWidth="1"/>
    <col min="3843" max="3843" width="15.875" style="2" customWidth="1"/>
    <col min="3844" max="3844" width="11.875" style="2" customWidth="1"/>
    <col min="3845" max="3845" width="12.5" style="2" customWidth="1"/>
    <col min="3846" max="3846" width="17.875" style="2" customWidth="1"/>
    <col min="3847" max="3847" width="19" style="2" customWidth="1"/>
    <col min="3848" max="3848" width="12.875" style="2" customWidth="1"/>
    <col min="3849" max="3849" width="11.875" style="2" customWidth="1"/>
    <col min="3850" max="3850" width="12.5" style="2" customWidth="1"/>
    <col min="3851" max="3852" width="16" style="2" customWidth="1"/>
    <col min="3853" max="3853" width="21" style="2" customWidth="1"/>
    <col min="3854" max="3854" width="23.625" style="2" customWidth="1"/>
    <col min="3855" max="3855" width="26.375" style="2" customWidth="1"/>
    <col min="3856" max="3856" width="29.375" style="2" customWidth="1"/>
    <col min="3857" max="3857" width="13" style="2" customWidth="1"/>
    <col min="3858" max="3876" width="8" style="2" customWidth="1"/>
    <col min="3877" max="4096" width="12.625" style="2"/>
    <col min="4097" max="4097" width="3.875" style="2" customWidth="1"/>
    <col min="4098" max="4098" width="52.5" style="2" customWidth="1"/>
    <col min="4099" max="4099" width="15.875" style="2" customWidth="1"/>
    <col min="4100" max="4100" width="11.875" style="2" customWidth="1"/>
    <col min="4101" max="4101" width="12.5" style="2" customWidth="1"/>
    <col min="4102" max="4102" width="17.875" style="2" customWidth="1"/>
    <col min="4103" max="4103" width="19" style="2" customWidth="1"/>
    <col min="4104" max="4104" width="12.875" style="2" customWidth="1"/>
    <col min="4105" max="4105" width="11.875" style="2" customWidth="1"/>
    <col min="4106" max="4106" width="12.5" style="2" customWidth="1"/>
    <col min="4107" max="4108" width="16" style="2" customWidth="1"/>
    <col min="4109" max="4109" width="21" style="2" customWidth="1"/>
    <col min="4110" max="4110" width="23.625" style="2" customWidth="1"/>
    <col min="4111" max="4111" width="26.375" style="2" customWidth="1"/>
    <col min="4112" max="4112" width="29.375" style="2" customWidth="1"/>
    <col min="4113" max="4113" width="13" style="2" customWidth="1"/>
    <col min="4114" max="4132" width="8" style="2" customWidth="1"/>
    <col min="4133" max="4352" width="12.625" style="2"/>
    <col min="4353" max="4353" width="3.875" style="2" customWidth="1"/>
    <col min="4354" max="4354" width="52.5" style="2" customWidth="1"/>
    <col min="4355" max="4355" width="15.875" style="2" customWidth="1"/>
    <col min="4356" max="4356" width="11.875" style="2" customWidth="1"/>
    <col min="4357" max="4357" width="12.5" style="2" customWidth="1"/>
    <col min="4358" max="4358" width="17.875" style="2" customWidth="1"/>
    <col min="4359" max="4359" width="19" style="2" customWidth="1"/>
    <col min="4360" max="4360" width="12.875" style="2" customWidth="1"/>
    <col min="4361" max="4361" width="11.875" style="2" customWidth="1"/>
    <col min="4362" max="4362" width="12.5" style="2" customWidth="1"/>
    <col min="4363" max="4364" width="16" style="2" customWidth="1"/>
    <col min="4365" max="4365" width="21" style="2" customWidth="1"/>
    <col min="4366" max="4366" width="23.625" style="2" customWidth="1"/>
    <col min="4367" max="4367" width="26.375" style="2" customWidth="1"/>
    <col min="4368" max="4368" width="29.375" style="2" customWidth="1"/>
    <col min="4369" max="4369" width="13" style="2" customWidth="1"/>
    <col min="4370" max="4388" width="8" style="2" customWidth="1"/>
    <col min="4389" max="4608" width="12.625" style="2"/>
    <col min="4609" max="4609" width="3.875" style="2" customWidth="1"/>
    <col min="4610" max="4610" width="52.5" style="2" customWidth="1"/>
    <col min="4611" max="4611" width="15.875" style="2" customWidth="1"/>
    <col min="4612" max="4612" width="11.875" style="2" customWidth="1"/>
    <col min="4613" max="4613" width="12.5" style="2" customWidth="1"/>
    <col min="4614" max="4614" width="17.875" style="2" customWidth="1"/>
    <col min="4615" max="4615" width="19" style="2" customWidth="1"/>
    <col min="4616" max="4616" width="12.875" style="2" customWidth="1"/>
    <col min="4617" max="4617" width="11.875" style="2" customWidth="1"/>
    <col min="4618" max="4618" width="12.5" style="2" customWidth="1"/>
    <col min="4619" max="4620" width="16" style="2" customWidth="1"/>
    <col min="4621" max="4621" width="21" style="2" customWidth="1"/>
    <col min="4622" max="4622" width="23.625" style="2" customWidth="1"/>
    <col min="4623" max="4623" width="26.375" style="2" customWidth="1"/>
    <col min="4624" max="4624" width="29.375" style="2" customWidth="1"/>
    <col min="4625" max="4625" width="13" style="2" customWidth="1"/>
    <col min="4626" max="4644" width="8" style="2" customWidth="1"/>
    <col min="4645" max="4864" width="12.625" style="2"/>
    <col min="4865" max="4865" width="3.875" style="2" customWidth="1"/>
    <col min="4866" max="4866" width="52.5" style="2" customWidth="1"/>
    <col min="4867" max="4867" width="15.875" style="2" customWidth="1"/>
    <col min="4868" max="4868" width="11.875" style="2" customWidth="1"/>
    <col min="4869" max="4869" width="12.5" style="2" customWidth="1"/>
    <col min="4870" max="4870" width="17.875" style="2" customWidth="1"/>
    <col min="4871" max="4871" width="19" style="2" customWidth="1"/>
    <col min="4872" max="4872" width="12.875" style="2" customWidth="1"/>
    <col min="4873" max="4873" width="11.875" style="2" customWidth="1"/>
    <col min="4874" max="4874" width="12.5" style="2" customWidth="1"/>
    <col min="4875" max="4876" width="16" style="2" customWidth="1"/>
    <col min="4877" max="4877" width="21" style="2" customWidth="1"/>
    <col min="4878" max="4878" width="23.625" style="2" customWidth="1"/>
    <col min="4879" max="4879" width="26.375" style="2" customWidth="1"/>
    <col min="4880" max="4880" width="29.375" style="2" customWidth="1"/>
    <col min="4881" max="4881" width="13" style="2" customWidth="1"/>
    <col min="4882" max="4900" width="8" style="2" customWidth="1"/>
    <col min="4901" max="5120" width="12.625" style="2"/>
    <col min="5121" max="5121" width="3.875" style="2" customWidth="1"/>
    <col min="5122" max="5122" width="52.5" style="2" customWidth="1"/>
    <col min="5123" max="5123" width="15.875" style="2" customWidth="1"/>
    <col min="5124" max="5124" width="11.875" style="2" customWidth="1"/>
    <col min="5125" max="5125" width="12.5" style="2" customWidth="1"/>
    <col min="5126" max="5126" width="17.875" style="2" customWidth="1"/>
    <col min="5127" max="5127" width="19" style="2" customWidth="1"/>
    <col min="5128" max="5128" width="12.875" style="2" customWidth="1"/>
    <col min="5129" max="5129" width="11.875" style="2" customWidth="1"/>
    <col min="5130" max="5130" width="12.5" style="2" customWidth="1"/>
    <col min="5131" max="5132" width="16" style="2" customWidth="1"/>
    <col min="5133" max="5133" width="21" style="2" customWidth="1"/>
    <col min="5134" max="5134" width="23.625" style="2" customWidth="1"/>
    <col min="5135" max="5135" width="26.375" style="2" customWidth="1"/>
    <col min="5136" max="5136" width="29.375" style="2" customWidth="1"/>
    <col min="5137" max="5137" width="13" style="2" customWidth="1"/>
    <col min="5138" max="5156" width="8" style="2" customWidth="1"/>
    <col min="5157" max="5376" width="12.625" style="2"/>
    <col min="5377" max="5377" width="3.875" style="2" customWidth="1"/>
    <col min="5378" max="5378" width="52.5" style="2" customWidth="1"/>
    <col min="5379" max="5379" width="15.875" style="2" customWidth="1"/>
    <col min="5380" max="5380" width="11.875" style="2" customWidth="1"/>
    <col min="5381" max="5381" width="12.5" style="2" customWidth="1"/>
    <col min="5382" max="5382" width="17.875" style="2" customWidth="1"/>
    <col min="5383" max="5383" width="19" style="2" customWidth="1"/>
    <col min="5384" max="5384" width="12.875" style="2" customWidth="1"/>
    <col min="5385" max="5385" width="11.875" style="2" customWidth="1"/>
    <col min="5386" max="5386" width="12.5" style="2" customWidth="1"/>
    <col min="5387" max="5388" width="16" style="2" customWidth="1"/>
    <col min="5389" max="5389" width="21" style="2" customWidth="1"/>
    <col min="5390" max="5390" width="23.625" style="2" customWidth="1"/>
    <col min="5391" max="5391" width="26.375" style="2" customWidth="1"/>
    <col min="5392" max="5392" width="29.375" style="2" customWidth="1"/>
    <col min="5393" max="5393" width="13" style="2" customWidth="1"/>
    <col min="5394" max="5412" width="8" style="2" customWidth="1"/>
    <col min="5413" max="5632" width="12.625" style="2"/>
    <col min="5633" max="5633" width="3.875" style="2" customWidth="1"/>
    <col min="5634" max="5634" width="52.5" style="2" customWidth="1"/>
    <col min="5635" max="5635" width="15.875" style="2" customWidth="1"/>
    <col min="5636" max="5636" width="11.875" style="2" customWidth="1"/>
    <col min="5637" max="5637" width="12.5" style="2" customWidth="1"/>
    <col min="5638" max="5638" width="17.875" style="2" customWidth="1"/>
    <col min="5639" max="5639" width="19" style="2" customWidth="1"/>
    <col min="5640" max="5640" width="12.875" style="2" customWidth="1"/>
    <col min="5641" max="5641" width="11.875" style="2" customWidth="1"/>
    <col min="5642" max="5642" width="12.5" style="2" customWidth="1"/>
    <col min="5643" max="5644" width="16" style="2" customWidth="1"/>
    <col min="5645" max="5645" width="21" style="2" customWidth="1"/>
    <col min="5646" max="5646" width="23.625" style="2" customWidth="1"/>
    <col min="5647" max="5647" width="26.375" style="2" customWidth="1"/>
    <col min="5648" max="5648" width="29.375" style="2" customWidth="1"/>
    <col min="5649" max="5649" width="13" style="2" customWidth="1"/>
    <col min="5650" max="5668" width="8" style="2" customWidth="1"/>
    <col min="5669" max="5888" width="12.625" style="2"/>
    <col min="5889" max="5889" width="3.875" style="2" customWidth="1"/>
    <col min="5890" max="5890" width="52.5" style="2" customWidth="1"/>
    <col min="5891" max="5891" width="15.875" style="2" customWidth="1"/>
    <col min="5892" max="5892" width="11.875" style="2" customWidth="1"/>
    <col min="5893" max="5893" width="12.5" style="2" customWidth="1"/>
    <col min="5894" max="5894" width="17.875" style="2" customWidth="1"/>
    <col min="5895" max="5895" width="19" style="2" customWidth="1"/>
    <col min="5896" max="5896" width="12.875" style="2" customWidth="1"/>
    <col min="5897" max="5897" width="11.875" style="2" customWidth="1"/>
    <col min="5898" max="5898" width="12.5" style="2" customWidth="1"/>
    <col min="5899" max="5900" width="16" style="2" customWidth="1"/>
    <col min="5901" max="5901" width="21" style="2" customWidth="1"/>
    <col min="5902" max="5902" width="23.625" style="2" customWidth="1"/>
    <col min="5903" max="5903" width="26.375" style="2" customWidth="1"/>
    <col min="5904" max="5904" width="29.375" style="2" customWidth="1"/>
    <col min="5905" max="5905" width="13" style="2" customWidth="1"/>
    <col min="5906" max="5924" width="8" style="2" customWidth="1"/>
    <col min="5925" max="6144" width="12.625" style="2"/>
    <col min="6145" max="6145" width="3.875" style="2" customWidth="1"/>
    <col min="6146" max="6146" width="52.5" style="2" customWidth="1"/>
    <col min="6147" max="6147" width="15.875" style="2" customWidth="1"/>
    <col min="6148" max="6148" width="11.875" style="2" customWidth="1"/>
    <col min="6149" max="6149" width="12.5" style="2" customWidth="1"/>
    <col min="6150" max="6150" width="17.875" style="2" customWidth="1"/>
    <col min="6151" max="6151" width="19" style="2" customWidth="1"/>
    <col min="6152" max="6152" width="12.875" style="2" customWidth="1"/>
    <col min="6153" max="6153" width="11.875" style="2" customWidth="1"/>
    <col min="6154" max="6154" width="12.5" style="2" customWidth="1"/>
    <col min="6155" max="6156" width="16" style="2" customWidth="1"/>
    <col min="6157" max="6157" width="21" style="2" customWidth="1"/>
    <col min="6158" max="6158" width="23.625" style="2" customWidth="1"/>
    <col min="6159" max="6159" width="26.375" style="2" customWidth="1"/>
    <col min="6160" max="6160" width="29.375" style="2" customWidth="1"/>
    <col min="6161" max="6161" width="13" style="2" customWidth="1"/>
    <col min="6162" max="6180" width="8" style="2" customWidth="1"/>
    <col min="6181" max="6400" width="12.625" style="2"/>
    <col min="6401" max="6401" width="3.875" style="2" customWidth="1"/>
    <col min="6402" max="6402" width="52.5" style="2" customWidth="1"/>
    <col min="6403" max="6403" width="15.875" style="2" customWidth="1"/>
    <col min="6404" max="6404" width="11.875" style="2" customWidth="1"/>
    <col min="6405" max="6405" width="12.5" style="2" customWidth="1"/>
    <col min="6406" max="6406" width="17.875" style="2" customWidth="1"/>
    <col min="6407" max="6407" width="19" style="2" customWidth="1"/>
    <col min="6408" max="6408" width="12.875" style="2" customWidth="1"/>
    <col min="6409" max="6409" width="11.875" style="2" customWidth="1"/>
    <col min="6410" max="6410" width="12.5" style="2" customWidth="1"/>
    <col min="6411" max="6412" width="16" style="2" customWidth="1"/>
    <col min="6413" max="6413" width="21" style="2" customWidth="1"/>
    <col min="6414" max="6414" width="23.625" style="2" customWidth="1"/>
    <col min="6415" max="6415" width="26.375" style="2" customWidth="1"/>
    <col min="6416" max="6416" width="29.375" style="2" customWidth="1"/>
    <col min="6417" max="6417" width="13" style="2" customWidth="1"/>
    <col min="6418" max="6436" width="8" style="2" customWidth="1"/>
    <col min="6437" max="6656" width="12.625" style="2"/>
    <col min="6657" max="6657" width="3.875" style="2" customWidth="1"/>
    <col min="6658" max="6658" width="52.5" style="2" customWidth="1"/>
    <col min="6659" max="6659" width="15.875" style="2" customWidth="1"/>
    <col min="6660" max="6660" width="11.875" style="2" customWidth="1"/>
    <col min="6661" max="6661" width="12.5" style="2" customWidth="1"/>
    <col min="6662" max="6662" width="17.875" style="2" customWidth="1"/>
    <col min="6663" max="6663" width="19" style="2" customWidth="1"/>
    <col min="6664" max="6664" width="12.875" style="2" customWidth="1"/>
    <col min="6665" max="6665" width="11.875" style="2" customWidth="1"/>
    <col min="6666" max="6666" width="12.5" style="2" customWidth="1"/>
    <col min="6667" max="6668" width="16" style="2" customWidth="1"/>
    <col min="6669" max="6669" width="21" style="2" customWidth="1"/>
    <col min="6670" max="6670" width="23.625" style="2" customWidth="1"/>
    <col min="6671" max="6671" width="26.375" style="2" customWidth="1"/>
    <col min="6672" max="6672" width="29.375" style="2" customWidth="1"/>
    <col min="6673" max="6673" width="13" style="2" customWidth="1"/>
    <col min="6674" max="6692" width="8" style="2" customWidth="1"/>
    <col min="6693" max="6912" width="12.625" style="2"/>
    <col min="6913" max="6913" width="3.875" style="2" customWidth="1"/>
    <col min="6914" max="6914" width="52.5" style="2" customWidth="1"/>
    <col min="6915" max="6915" width="15.875" style="2" customWidth="1"/>
    <col min="6916" max="6916" width="11.875" style="2" customWidth="1"/>
    <col min="6917" max="6917" width="12.5" style="2" customWidth="1"/>
    <col min="6918" max="6918" width="17.875" style="2" customWidth="1"/>
    <col min="6919" max="6919" width="19" style="2" customWidth="1"/>
    <col min="6920" max="6920" width="12.875" style="2" customWidth="1"/>
    <col min="6921" max="6921" width="11.875" style="2" customWidth="1"/>
    <col min="6922" max="6922" width="12.5" style="2" customWidth="1"/>
    <col min="6923" max="6924" width="16" style="2" customWidth="1"/>
    <col min="6925" max="6925" width="21" style="2" customWidth="1"/>
    <col min="6926" max="6926" width="23.625" style="2" customWidth="1"/>
    <col min="6927" max="6927" width="26.375" style="2" customWidth="1"/>
    <col min="6928" max="6928" width="29.375" style="2" customWidth="1"/>
    <col min="6929" max="6929" width="13" style="2" customWidth="1"/>
    <col min="6930" max="6948" width="8" style="2" customWidth="1"/>
    <col min="6949" max="7168" width="12.625" style="2"/>
    <col min="7169" max="7169" width="3.875" style="2" customWidth="1"/>
    <col min="7170" max="7170" width="52.5" style="2" customWidth="1"/>
    <col min="7171" max="7171" width="15.875" style="2" customWidth="1"/>
    <col min="7172" max="7172" width="11.875" style="2" customWidth="1"/>
    <col min="7173" max="7173" width="12.5" style="2" customWidth="1"/>
    <col min="7174" max="7174" width="17.875" style="2" customWidth="1"/>
    <col min="7175" max="7175" width="19" style="2" customWidth="1"/>
    <col min="7176" max="7176" width="12.875" style="2" customWidth="1"/>
    <col min="7177" max="7177" width="11.875" style="2" customWidth="1"/>
    <col min="7178" max="7178" width="12.5" style="2" customWidth="1"/>
    <col min="7179" max="7180" width="16" style="2" customWidth="1"/>
    <col min="7181" max="7181" width="21" style="2" customWidth="1"/>
    <col min="7182" max="7182" width="23.625" style="2" customWidth="1"/>
    <col min="7183" max="7183" width="26.375" style="2" customWidth="1"/>
    <col min="7184" max="7184" width="29.375" style="2" customWidth="1"/>
    <col min="7185" max="7185" width="13" style="2" customWidth="1"/>
    <col min="7186" max="7204" width="8" style="2" customWidth="1"/>
    <col min="7205" max="7424" width="12.625" style="2"/>
    <col min="7425" max="7425" width="3.875" style="2" customWidth="1"/>
    <col min="7426" max="7426" width="52.5" style="2" customWidth="1"/>
    <col min="7427" max="7427" width="15.875" style="2" customWidth="1"/>
    <col min="7428" max="7428" width="11.875" style="2" customWidth="1"/>
    <col min="7429" max="7429" width="12.5" style="2" customWidth="1"/>
    <col min="7430" max="7430" width="17.875" style="2" customWidth="1"/>
    <col min="7431" max="7431" width="19" style="2" customWidth="1"/>
    <col min="7432" max="7432" width="12.875" style="2" customWidth="1"/>
    <col min="7433" max="7433" width="11.875" style="2" customWidth="1"/>
    <col min="7434" max="7434" width="12.5" style="2" customWidth="1"/>
    <col min="7435" max="7436" width="16" style="2" customWidth="1"/>
    <col min="7437" max="7437" width="21" style="2" customWidth="1"/>
    <col min="7438" max="7438" width="23.625" style="2" customWidth="1"/>
    <col min="7439" max="7439" width="26.375" style="2" customWidth="1"/>
    <col min="7440" max="7440" width="29.375" style="2" customWidth="1"/>
    <col min="7441" max="7441" width="13" style="2" customWidth="1"/>
    <col min="7442" max="7460" width="8" style="2" customWidth="1"/>
    <col min="7461" max="7680" width="12.625" style="2"/>
    <col min="7681" max="7681" width="3.875" style="2" customWidth="1"/>
    <col min="7682" max="7682" width="52.5" style="2" customWidth="1"/>
    <col min="7683" max="7683" width="15.875" style="2" customWidth="1"/>
    <col min="7684" max="7684" width="11.875" style="2" customWidth="1"/>
    <col min="7685" max="7685" width="12.5" style="2" customWidth="1"/>
    <col min="7686" max="7686" width="17.875" style="2" customWidth="1"/>
    <col min="7687" max="7687" width="19" style="2" customWidth="1"/>
    <col min="7688" max="7688" width="12.875" style="2" customWidth="1"/>
    <col min="7689" max="7689" width="11.875" style="2" customWidth="1"/>
    <col min="7690" max="7690" width="12.5" style="2" customWidth="1"/>
    <col min="7691" max="7692" width="16" style="2" customWidth="1"/>
    <col min="7693" max="7693" width="21" style="2" customWidth="1"/>
    <col min="7694" max="7694" width="23.625" style="2" customWidth="1"/>
    <col min="7695" max="7695" width="26.375" style="2" customWidth="1"/>
    <col min="7696" max="7696" width="29.375" style="2" customWidth="1"/>
    <col min="7697" max="7697" width="13" style="2" customWidth="1"/>
    <col min="7698" max="7716" width="8" style="2" customWidth="1"/>
    <col min="7717" max="7936" width="12.625" style="2"/>
    <col min="7937" max="7937" width="3.875" style="2" customWidth="1"/>
    <col min="7938" max="7938" width="52.5" style="2" customWidth="1"/>
    <col min="7939" max="7939" width="15.875" style="2" customWidth="1"/>
    <col min="7940" max="7940" width="11.875" style="2" customWidth="1"/>
    <col min="7941" max="7941" width="12.5" style="2" customWidth="1"/>
    <col min="7942" max="7942" width="17.875" style="2" customWidth="1"/>
    <col min="7943" max="7943" width="19" style="2" customWidth="1"/>
    <col min="7944" max="7944" width="12.875" style="2" customWidth="1"/>
    <col min="7945" max="7945" width="11.875" style="2" customWidth="1"/>
    <col min="7946" max="7946" width="12.5" style="2" customWidth="1"/>
    <col min="7947" max="7948" width="16" style="2" customWidth="1"/>
    <col min="7949" max="7949" width="21" style="2" customWidth="1"/>
    <col min="7950" max="7950" width="23.625" style="2" customWidth="1"/>
    <col min="7951" max="7951" width="26.375" style="2" customWidth="1"/>
    <col min="7952" max="7952" width="29.375" style="2" customWidth="1"/>
    <col min="7953" max="7953" width="13" style="2" customWidth="1"/>
    <col min="7954" max="7972" width="8" style="2" customWidth="1"/>
    <col min="7973" max="8192" width="12.625" style="2"/>
    <col min="8193" max="8193" width="3.875" style="2" customWidth="1"/>
    <col min="8194" max="8194" width="52.5" style="2" customWidth="1"/>
    <col min="8195" max="8195" width="15.875" style="2" customWidth="1"/>
    <col min="8196" max="8196" width="11.875" style="2" customWidth="1"/>
    <col min="8197" max="8197" width="12.5" style="2" customWidth="1"/>
    <col min="8198" max="8198" width="17.875" style="2" customWidth="1"/>
    <col min="8199" max="8199" width="19" style="2" customWidth="1"/>
    <col min="8200" max="8200" width="12.875" style="2" customWidth="1"/>
    <col min="8201" max="8201" width="11.875" style="2" customWidth="1"/>
    <col min="8202" max="8202" width="12.5" style="2" customWidth="1"/>
    <col min="8203" max="8204" width="16" style="2" customWidth="1"/>
    <col min="8205" max="8205" width="21" style="2" customWidth="1"/>
    <col min="8206" max="8206" width="23.625" style="2" customWidth="1"/>
    <col min="8207" max="8207" width="26.375" style="2" customWidth="1"/>
    <col min="8208" max="8208" width="29.375" style="2" customWidth="1"/>
    <col min="8209" max="8209" width="13" style="2" customWidth="1"/>
    <col min="8210" max="8228" width="8" style="2" customWidth="1"/>
    <col min="8229" max="8448" width="12.625" style="2"/>
    <col min="8449" max="8449" width="3.875" style="2" customWidth="1"/>
    <col min="8450" max="8450" width="52.5" style="2" customWidth="1"/>
    <col min="8451" max="8451" width="15.875" style="2" customWidth="1"/>
    <col min="8452" max="8452" width="11.875" style="2" customWidth="1"/>
    <col min="8453" max="8453" width="12.5" style="2" customWidth="1"/>
    <col min="8454" max="8454" width="17.875" style="2" customWidth="1"/>
    <col min="8455" max="8455" width="19" style="2" customWidth="1"/>
    <col min="8456" max="8456" width="12.875" style="2" customWidth="1"/>
    <col min="8457" max="8457" width="11.875" style="2" customWidth="1"/>
    <col min="8458" max="8458" width="12.5" style="2" customWidth="1"/>
    <col min="8459" max="8460" width="16" style="2" customWidth="1"/>
    <col min="8461" max="8461" width="21" style="2" customWidth="1"/>
    <col min="8462" max="8462" width="23.625" style="2" customWidth="1"/>
    <col min="8463" max="8463" width="26.375" style="2" customWidth="1"/>
    <col min="8464" max="8464" width="29.375" style="2" customWidth="1"/>
    <col min="8465" max="8465" width="13" style="2" customWidth="1"/>
    <col min="8466" max="8484" width="8" style="2" customWidth="1"/>
    <col min="8485" max="8704" width="12.625" style="2"/>
    <col min="8705" max="8705" width="3.875" style="2" customWidth="1"/>
    <col min="8706" max="8706" width="52.5" style="2" customWidth="1"/>
    <col min="8707" max="8707" width="15.875" style="2" customWidth="1"/>
    <col min="8708" max="8708" width="11.875" style="2" customWidth="1"/>
    <col min="8709" max="8709" width="12.5" style="2" customWidth="1"/>
    <col min="8710" max="8710" width="17.875" style="2" customWidth="1"/>
    <col min="8711" max="8711" width="19" style="2" customWidth="1"/>
    <col min="8712" max="8712" width="12.875" style="2" customWidth="1"/>
    <col min="8713" max="8713" width="11.875" style="2" customWidth="1"/>
    <col min="8714" max="8714" width="12.5" style="2" customWidth="1"/>
    <col min="8715" max="8716" width="16" style="2" customWidth="1"/>
    <col min="8717" max="8717" width="21" style="2" customWidth="1"/>
    <col min="8718" max="8718" width="23.625" style="2" customWidth="1"/>
    <col min="8719" max="8719" width="26.375" style="2" customWidth="1"/>
    <col min="8720" max="8720" width="29.375" style="2" customWidth="1"/>
    <col min="8721" max="8721" width="13" style="2" customWidth="1"/>
    <col min="8722" max="8740" width="8" style="2" customWidth="1"/>
    <col min="8741" max="8960" width="12.625" style="2"/>
    <col min="8961" max="8961" width="3.875" style="2" customWidth="1"/>
    <col min="8962" max="8962" width="52.5" style="2" customWidth="1"/>
    <col min="8963" max="8963" width="15.875" style="2" customWidth="1"/>
    <col min="8964" max="8964" width="11.875" style="2" customWidth="1"/>
    <col min="8965" max="8965" width="12.5" style="2" customWidth="1"/>
    <col min="8966" max="8966" width="17.875" style="2" customWidth="1"/>
    <col min="8967" max="8967" width="19" style="2" customWidth="1"/>
    <col min="8968" max="8968" width="12.875" style="2" customWidth="1"/>
    <col min="8969" max="8969" width="11.875" style="2" customWidth="1"/>
    <col min="8970" max="8970" width="12.5" style="2" customWidth="1"/>
    <col min="8971" max="8972" width="16" style="2" customWidth="1"/>
    <col min="8973" max="8973" width="21" style="2" customWidth="1"/>
    <col min="8974" max="8974" width="23.625" style="2" customWidth="1"/>
    <col min="8975" max="8975" width="26.375" style="2" customWidth="1"/>
    <col min="8976" max="8976" width="29.375" style="2" customWidth="1"/>
    <col min="8977" max="8977" width="13" style="2" customWidth="1"/>
    <col min="8978" max="8996" width="8" style="2" customWidth="1"/>
    <col min="8997" max="9216" width="12.625" style="2"/>
    <col min="9217" max="9217" width="3.875" style="2" customWidth="1"/>
    <col min="9218" max="9218" width="52.5" style="2" customWidth="1"/>
    <col min="9219" max="9219" width="15.875" style="2" customWidth="1"/>
    <col min="9220" max="9220" width="11.875" style="2" customWidth="1"/>
    <col min="9221" max="9221" width="12.5" style="2" customWidth="1"/>
    <col min="9222" max="9222" width="17.875" style="2" customWidth="1"/>
    <col min="9223" max="9223" width="19" style="2" customWidth="1"/>
    <col min="9224" max="9224" width="12.875" style="2" customWidth="1"/>
    <col min="9225" max="9225" width="11.875" style="2" customWidth="1"/>
    <col min="9226" max="9226" width="12.5" style="2" customWidth="1"/>
    <col min="9227" max="9228" width="16" style="2" customWidth="1"/>
    <col min="9229" max="9229" width="21" style="2" customWidth="1"/>
    <col min="9230" max="9230" width="23.625" style="2" customWidth="1"/>
    <col min="9231" max="9231" width="26.375" style="2" customWidth="1"/>
    <col min="9232" max="9232" width="29.375" style="2" customWidth="1"/>
    <col min="9233" max="9233" width="13" style="2" customWidth="1"/>
    <col min="9234" max="9252" width="8" style="2" customWidth="1"/>
    <col min="9253" max="9472" width="12.625" style="2"/>
    <col min="9473" max="9473" width="3.875" style="2" customWidth="1"/>
    <col min="9474" max="9474" width="52.5" style="2" customWidth="1"/>
    <col min="9475" max="9475" width="15.875" style="2" customWidth="1"/>
    <col min="9476" max="9476" width="11.875" style="2" customWidth="1"/>
    <col min="9477" max="9477" width="12.5" style="2" customWidth="1"/>
    <col min="9478" max="9478" width="17.875" style="2" customWidth="1"/>
    <col min="9479" max="9479" width="19" style="2" customWidth="1"/>
    <col min="9480" max="9480" width="12.875" style="2" customWidth="1"/>
    <col min="9481" max="9481" width="11.875" style="2" customWidth="1"/>
    <col min="9482" max="9482" width="12.5" style="2" customWidth="1"/>
    <col min="9483" max="9484" width="16" style="2" customWidth="1"/>
    <col min="9485" max="9485" width="21" style="2" customWidth="1"/>
    <col min="9486" max="9486" width="23.625" style="2" customWidth="1"/>
    <col min="9487" max="9487" width="26.375" style="2" customWidth="1"/>
    <col min="9488" max="9488" width="29.375" style="2" customWidth="1"/>
    <col min="9489" max="9489" width="13" style="2" customWidth="1"/>
    <col min="9490" max="9508" width="8" style="2" customWidth="1"/>
    <col min="9509" max="9728" width="12.625" style="2"/>
    <col min="9729" max="9729" width="3.875" style="2" customWidth="1"/>
    <col min="9730" max="9730" width="52.5" style="2" customWidth="1"/>
    <col min="9731" max="9731" width="15.875" style="2" customWidth="1"/>
    <col min="9732" max="9732" width="11.875" style="2" customWidth="1"/>
    <col min="9733" max="9733" width="12.5" style="2" customWidth="1"/>
    <col min="9734" max="9734" width="17.875" style="2" customWidth="1"/>
    <col min="9735" max="9735" width="19" style="2" customWidth="1"/>
    <col min="9736" max="9736" width="12.875" style="2" customWidth="1"/>
    <col min="9737" max="9737" width="11.875" style="2" customWidth="1"/>
    <col min="9738" max="9738" width="12.5" style="2" customWidth="1"/>
    <col min="9739" max="9740" width="16" style="2" customWidth="1"/>
    <col min="9741" max="9741" width="21" style="2" customWidth="1"/>
    <col min="9742" max="9742" width="23.625" style="2" customWidth="1"/>
    <col min="9743" max="9743" width="26.375" style="2" customWidth="1"/>
    <col min="9744" max="9744" width="29.375" style="2" customWidth="1"/>
    <col min="9745" max="9745" width="13" style="2" customWidth="1"/>
    <col min="9746" max="9764" width="8" style="2" customWidth="1"/>
    <col min="9765" max="9984" width="12.625" style="2"/>
    <col min="9985" max="9985" width="3.875" style="2" customWidth="1"/>
    <col min="9986" max="9986" width="52.5" style="2" customWidth="1"/>
    <col min="9987" max="9987" width="15.875" style="2" customWidth="1"/>
    <col min="9988" max="9988" width="11.875" style="2" customWidth="1"/>
    <col min="9989" max="9989" width="12.5" style="2" customWidth="1"/>
    <col min="9990" max="9990" width="17.875" style="2" customWidth="1"/>
    <col min="9991" max="9991" width="19" style="2" customWidth="1"/>
    <col min="9992" max="9992" width="12.875" style="2" customWidth="1"/>
    <col min="9993" max="9993" width="11.875" style="2" customWidth="1"/>
    <col min="9994" max="9994" width="12.5" style="2" customWidth="1"/>
    <col min="9995" max="9996" width="16" style="2" customWidth="1"/>
    <col min="9997" max="9997" width="21" style="2" customWidth="1"/>
    <col min="9998" max="9998" width="23.625" style="2" customWidth="1"/>
    <col min="9999" max="9999" width="26.375" style="2" customWidth="1"/>
    <col min="10000" max="10000" width="29.375" style="2" customWidth="1"/>
    <col min="10001" max="10001" width="13" style="2" customWidth="1"/>
    <col min="10002" max="10020" width="8" style="2" customWidth="1"/>
    <col min="10021" max="10240" width="12.625" style="2"/>
    <col min="10241" max="10241" width="3.875" style="2" customWidth="1"/>
    <col min="10242" max="10242" width="52.5" style="2" customWidth="1"/>
    <col min="10243" max="10243" width="15.875" style="2" customWidth="1"/>
    <col min="10244" max="10244" width="11.875" style="2" customWidth="1"/>
    <col min="10245" max="10245" width="12.5" style="2" customWidth="1"/>
    <col min="10246" max="10246" width="17.875" style="2" customWidth="1"/>
    <col min="10247" max="10247" width="19" style="2" customWidth="1"/>
    <col min="10248" max="10248" width="12.875" style="2" customWidth="1"/>
    <col min="10249" max="10249" width="11.875" style="2" customWidth="1"/>
    <col min="10250" max="10250" width="12.5" style="2" customWidth="1"/>
    <col min="10251" max="10252" width="16" style="2" customWidth="1"/>
    <col min="10253" max="10253" width="21" style="2" customWidth="1"/>
    <col min="10254" max="10254" width="23.625" style="2" customWidth="1"/>
    <col min="10255" max="10255" width="26.375" style="2" customWidth="1"/>
    <col min="10256" max="10256" width="29.375" style="2" customWidth="1"/>
    <col min="10257" max="10257" width="13" style="2" customWidth="1"/>
    <col min="10258" max="10276" width="8" style="2" customWidth="1"/>
    <col min="10277" max="10496" width="12.625" style="2"/>
    <col min="10497" max="10497" width="3.875" style="2" customWidth="1"/>
    <col min="10498" max="10498" width="52.5" style="2" customWidth="1"/>
    <col min="10499" max="10499" width="15.875" style="2" customWidth="1"/>
    <col min="10500" max="10500" width="11.875" style="2" customWidth="1"/>
    <col min="10501" max="10501" width="12.5" style="2" customWidth="1"/>
    <col min="10502" max="10502" width="17.875" style="2" customWidth="1"/>
    <col min="10503" max="10503" width="19" style="2" customWidth="1"/>
    <col min="10504" max="10504" width="12.875" style="2" customWidth="1"/>
    <col min="10505" max="10505" width="11.875" style="2" customWidth="1"/>
    <col min="10506" max="10506" width="12.5" style="2" customWidth="1"/>
    <col min="10507" max="10508" width="16" style="2" customWidth="1"/>
    <col min="10509" max="10509" width="21" style="2" customWidth="1"/>
    <col min="10510" max="10510" width="23.625" style="2" customWidth="1"/>
    <col min="10511" max="10511" width="26.375" style="2" customWidth="1"/>
    <col min="10512" max="10512" width="29.375" style="2" customWidth="1"/>
    <col min="10513" max="10513" width="13" style="2" customWidth="1"/>
    <col min="10514" max="10532" width="8" style="2" customWidth="1"/>
    <col min="10533" max="10752" width="12.625" style="2"/>
    <col min="10753" max="10753" width="3.875" style="2" customWidth="1"/>
    <col min="10754" max="10754" width="52.5" style="2" customWidth="1"/>
    <col min="10755" max="10755" width="15.875" style="2" customWidth="1"/>
    <col min="10756" max="10756" width="11.875" style="2" customWidth="1"/>
    <col min="10757" max="10757" width="12.5" style="2" customWidth="1"/>
    <col min="10758" max="10758" width="17.875" style="2" customWidth="1"/>
    <col min="10759" max="10759" width="19" style="2" customWidth="1"/>
    <col min="10760" max="10760" width="12.875" style="2" customWidth="1"/>
    <col min="10761" max="10761" width="11.875" style="2" customWidth="1"/>
    <col min="10762" max="10762" width="12.5" style="2" customWidth="1"/>
    <col min="10763" max="10764" width="16" style="2" customWidth="1"/>
    <col min="10765" max="10765" width="21" style="2" customWidth="1"/>
    <col min="10766" max="10766" width="23.625" style="2" customWidth="1"/>
    <col min="10767" max="10767" width="26.375" style="2" customWidth="1"/>
    <col min="10768" max="10768" width="29.375" style="2" customWidth="1"/>
    <col min="10769" max="10769" width="13" style="2" customWidth="1"/>
    <col min="10770" max="10788" width="8" style="2" customWidth="1"/>
    <col min="10789" max="11008" width="12.625" style="2"/>
    <col min="11009" max="11009" width="3.875" style="2" customWidth="1"/>
    <col min="11010" max="11010" width="52.5" style="2" customWidth="1"/>
    <col min="11011" max="11011" width="15.875" style="2" customWidth="1"/>
    <col min="11012" max="11012" width="11.875" style="2" customWidth="1"/>
    <col min="11013" max="11013" width="12.5" style="2" customWidth="1"/>
    <col min="11014" max="11014" width="17.875" style="2" customWidth="1"/>
    <col min="11015" max="11015" width="19" style="2" customWidth="1"/>
    <col min="11016" max="11016" width="12.875" style="2" customWidth="1"/>
    <col min="11017" max="11017" width="11.875" style="2" customWidth="1"/>
    <col min="11018" max="11018" width="12.5" style="2" customWidth="1"/>
    <col min="11019" max="11020" width="16" style="2" customWidth="1"/>
    <col min="11021" max="11021" width="21" style="2" customWidth="1"/>
    <col min="11022" max="11022" width="23.625" style="2" customWidth="1"/>
    <col min="11023" max="11023" width="26.375" style="2" customWidth="1"/>
    <col min="11024" max="11024" width="29.375" style="2" customWidth="1"/>
    <col min="11025" max="11025" width="13" style="2" customWidth="1"/>
    <col min="11026" max="11044" width="8" style="2" customWidth="1"/>
    <col min="11045" max="11264" width="12.625" style="2"/>
    <col min="11265" max="11265" width="3.875" style="2" customWidth="1"/>
    <col min="11266" max="11266" width="52.5" style="2" customWidth="1"/>
    <col min="11267" max="11267" width="15.875" style="2" customWidth="1"/>
    <col min="11268" max="11268" width="11.875" style="2" customWidth="1"/>
    <col min="11269" max="11269" width="12.5" style="2" customWidth="1"/>
    <col min="11270" max="11270" width="17.875" style="2" customWidth="1"/>
    <col min="11271" max="11271" width="19" style="2" customWidth="1"/>
    <col min="11272" max="11272" width="12.875" style="2" customWidth="1"/>
    <col min="11273" max="11273" width="11.875" style="2" customWidth="1"/>
    <col min="11274" max="11274" width="12.5" style="2" customWidth="1"/>
    <col min="11275" max="11276" width="16" style="2" customWidth="1"/>
    <col min="11277" max="11277" width="21" style="2" customWidth="1"/>
    <col min="11278" max="11278" width="23.625" style="2" customWidth="1"/>
    <col min="11279" max="11279" width="26.375" style="2" customWidth="1"/>
    <col min="11280" max="11280" width="29.375" style="2" customWidth="1"/>
    <col min="11281" max="11281" width="13" style="2" customWidth="1"/>
    <col min="11282" max="11300" width="8" style="2" customWidth="1"/>
    <col min="11301" max="11520" width="12.625" style="2"/>
    <col min="11521" max="11521" width="3.875" style="2" customWidth="1"/>
    <col min="11522" max="11522" width="52.5" style="2" customWidth="1"/>
    <col min="11523" max="11523" width="15.875" style="2" customWidth="1"/>
    <col min="11524" max="11524" width="11.875" style="2" customWidth="1"/>
    <col min="11525" max="11525" width="12.5" style="2" customWidth="1"/>
    <col min="11526" max="11526" width="17.875" style="2" customWidth="1"/>
    <col min="11527" max="11527" width="19" style="2" customWidth="1"/>
    <col min="11528" max="11528" width="12.875" style="2" customWidth="1"/>
    <col min="11529" max="11529" width="11.875" style="2" customWidth="1"/>
    <col min="11530" max="11530" width="12.5" style="2" customWidth="1"/>
    <col min="11531" max="11532" width="16" style="2" customWidth="1"/>
    <col min="11533" max="11533" width="21" style="2" customWidth="1"/>
    <col min="11534" max="11534" width="23.625" style="2" customWidth="1"/>
    <col min="11535" max="11535" width="26.375" style="2" customWidth="1"/>
    <col min="11536" max="11536" width="29.375" style="2" customWidth="1"/>
    <col min="11537" max="11537" width="13" style="2" customWidth="1"/>
    <col min="11538" max="11556" width="8" style="2" customWidth="1"/>
    <col min="11557" max="11776" width="12.625" style="2"/>
    <col min="11777" max="11777" width="3.875" style="2" customWidth="1"/>
    <col min="11778" max="11778" width="52.5" style="2" customWidth="1"/>
    <col min="11779" max="11779" width="15.875" style="2" customWidth="1"/>
    <col min="11780" max="11780" width="11.875" style="2" customWidth="1"/>
    <col min="11781" max="11781" width="12.5" style="2" customWidth="1"/>
    <col min="11782" max="11782" width="17.875" style="2" customWidth="1"/>
    <col min="11783" max="11783" width="19" style="2" customWidth="1"/>
    <col min="11784" max="11784" width="12.875" style="2" customWidth="1"/>
    <col min="11785" max="11785" width="11.875" style="2" customWidth="1"/>
    <col min="11786" max="11786" width="12.5" style="2" customWidth="1"/>
    <col min="11787" max="11788" width="16" style="2" customWidth="1"/>
    <col min="11789" max="11789" width="21" style="2" customWidth="1"/>
    <col min="11790" max="11790" width="23.625" style="2" customWidth="1"/>
    <col min="11791" max="11791" width="26.375" style="2" customWidth="1"/>
    <col min="11792" max="11792" width="29.375" style="2" customWidth="1"/>
    <col min="11793" max="11793" width="13" style="2" customWidth="1"/>
    <col min="11794" max="11812" width="8" style="2" customWidth="1"/>
    <col min="11813" max="12032" width="12.625" style="2"/>
    <col min="12033" max="12033" width="3.875" style="2" customWidth="1"/>
    <col min="12034" max="12034" width="52.5" style="2" customWidth="1"/>
    <col min="12035" max="12035" width="15.875" style="2" customWidth="1"/>
    <col min="12036" max="12036" width="11.875" style="2" customWidth="1"/>
    <col min="12037" max="12037" width="12.5" style="2" customWidth="1"/>
    <col min="12038" max="12038" width="17.875" style="2" customWidth="1"/>
    <col min="12039" max="12039" width="19" style="2" customWidth="1"/>
    <col min="12040" max="12040" width="12.875" style="2" customWidth="1"/>
    <col min="12041" max="12041" width="11.875" style="2" customWidth="1"/>
    <col min="12042" max="12042" width="12.5" style="2" customWidth="1"/>
    <col min="12043" max="12044" width="16" style="2" customWidth="1"/>
    <col min="12045" max="12045" width="21" style="2" customWidth="1"/>
    <col min="12046" max="12046" width="23.625" style="2" customWidth="1"/>
    <col min="12047" max="12047" width="26.375" style="2" customWidth="1"/>
    <col min="12048" max="12048" width="29.375" style="2" customWidth="1"/>
    <col min="12049" max="12049" width="13" style="2" customWidth="1"/>
    <col min="12050" max="12068" width="8" style="2" customWidth="1"/>
    <col min="12069" max="12288" width="12.625" style="2"/>
    <col min="12289" max="12289" width="3.875" style="2" customWidth="1"/>
    <col min="12290" max="12290" width="52.5" style="2" customWidth="1"/>
    <col min="12291" max="12291" width="15.875" style="2" customWidth="1"/>
    <col min="12292" max="12292" width="11.875" style="2" customWidth="1"/>
    <col min="12293" max="12293" width="12.5" style="2" customWidth="1"/>
    <col min="12294" max="12294" width="17.875" style="2" customWidth="1"/>
    <col min="12295" max="12295" width="19" style="2" customWidth="1"/>
    <col min="12296" max="12296" width="12.875" style="2" customWidth="1"/>
    <col min="12297" max="12297" width="11.875" style="2" customWidth="1"/>
    <col min="12298" max="12298" width="12.5" style="2" customWidth="1"/>
    <col min="12299" max="12300" width="16" style="2" customWidth="1"/>
    <col min="12301" max="12301" width="21" style="2" customWidth="1"/>
    <col min="12302" max="12302" width="23.625" style="2" customWidth="1"/>
    <col min="12303" max="12303" width="26.375" style="2" customWidth="1"/>
    <col min="12304" max="12304" width="29.375" style="2" customWidth="1"/>
    <col min="12305" max="12305" width="13" style="2" customWidth="1"/>
    <col min="12306" max="12324" width="8" style="2" customWidth="1"/>
    <col min="12325" max="12544" width="12.625" style="2"/>
    <col min="12545" max="12545" width="3.875" style="2" customWidth="1"/>
    <col min="12546" max="12546" width="52.5" style="2" customWidth="1"/>
    <col min="12547" max="12547" width="15.875" style="2" customWidth="1"/>
    <col min="12548" max="12548" width="11.875" style="2" customWidth="1"/>
    <col min="12549" max="12549" width="12.5" style="2" customWidth="1"/>
    <col min="12550" max="12550" width="17.875" style="2" customWidth="1"/>
    <col min="12551" max="12551" width="19" style="2" customWidth="1"/>
    <col min="12552" max="12552" width="12.875" style="2" customWidth="1"/>
    <col min="12553" max="12553" width="11.875" style="2" customWidth="1"/>
    <col min="12554" max="12554" width="12.5" style="2" customWidth="1"/>
    <col min="12555" max="12556" width="16" style="2" customWidth="1"/>
    <col min="12557" max="12557" width="21" style="2" customWidth="1"/>
    <col min="12558" max="12558" width="23.625" style="2" customWidth="1"/>
    <col min="12559" max="12559" width="26.375" style="2" customWidth="1"/>
    <col min="12560" max="12560" width="29.375" style="2" customWidth="1"/>
    <col min="12561" max="12561" width="13" style="2" customWidth="1"/>
    <col min="12562" max="12580" width="8" style="2" customWidth="1"/>
    <col min="12581" max="12800" width="12.625" style="2"/>
    <col min="12801" max="12801" width="3.875" style="2" customWidth="1"/>
    <col min="12802" max="12802" width="52.5" style="2" customWidth="1"/>
    <col min="12803" max="12803" width="15.875" style="2" customWidth="1"/>
    <col min="12804" max="12804" width="11.875" style="2" customWidth="1"/>
    <col min="12805" max="12805" width="12.5" style="2" customWidth="1"/>
    <col min="12806" max="12806" width="17.875" style="2" customWidth="1"/>
    <col min="12807" max="12807" width="19" style="2" customWidth="1"/>
    <col min="12808" max="12808" width="12.875" style="2" customWidth="1"/>
    <col min="12809" max="12809" width="11.875" style="2" customWidth="1"/>
    <col min="12810" max="12810" width="12.5" style="2" customWidth="1"/>
    <col min="12811" max="12812" width="16" style="2" customWidth="1"/>
    <col min="12813" max="12813" width="21" style="2" customWidth="1"/>
    <col min="12814" max="12814" width="23.625" style="2" customWidth="1"/>
    <col min="12815" max="12815" width="26.375" style="2" customWidth="1"/>
    <col min="12816" max="12816" width="29.375" style="2" customWidth="1"/>
    <col min="12817" max="12817" width="13" style="2" customWidth="1"/>
    <col min="12818" max="12836" width="8" style="2" customWidth="1"/>
    <col min="12837" max="13056" width="12.625" style="2"/>
    <col min="13057" max="13057" width="3.875" style="2" customWidth="1"/>
    <col min="13058" max="13058" width="52.5" style="2" customWidth="1"/>
    <col min="13059" max="13059" width="15.875" style="2" customWidth="1"/>
    <col min="13060" max="13060" width="11.875" style="2" customWidth="1"/>
    <col min="13061" max="13061" width="12.5" style="2" customWidth="1"/>
    <col min="13062" max="13062" width="17.875" style="2" customWidth="1"/>
    <col min="13063" max="13063" width="19" style="2" customWidth="1"/>
    <col min="13064" max="13064" width="12.875" style="2" customWidth="1"/>
    <col min="13065" max="13065" width="11.875" style="2" customWidth="1"/>
    <col min="13066" max="13066" width="12.5" style="2" customWidth="1"/>
    <col min="13067" max="13068" width="16" style="2" customWidth="1"/>
    <col min="13069" max="13069" width="21" style="2" customWidth="1"/>
    <col min="13070" max="13070" width="23.625" style="2" customWidth="1"/>
    <col min="13071" max="13071" width="26.375" style="2" customWidth="1"/>
    <col min="13072" max="13072" width="29.375" style="2" customWidth="1"/>
    <col min="13073" max="13073" width="13" style="2" customWidth="1"/>
    <col min="13074" max="13092" width="8" style="2" customWidth="1"/>
    <col min="13093" max="13312" width="12.625" style="2"/>
    <col min="13313" max="13313" width="3.875" style="2" customWidth="1"/>
    <col min="13314" max="13314" width="52.5" style="2" customWidth="1"/>
    <col min="13315" max="13315" width="15.875" style="2" customWidth="1"/>
    <col min="13316" max="13316" width="11.875" style="2" customWidth="1"/>
    <col min="13317" max="13317" width="12.5" style="2" customWidth="1"/>
    <col min="13318" max="13318" width="17.875" style="2" customWidth="1"/>
    <col min="13319" max="13319" width="19" style="2" customWidth="1"/>
    <col min="13320" max="13320" width="12.875" style="2" customWidth="1"/>
    <col min="13321" max="13321" width="11.875" style="2" customWidth="1"/>
    <col min="13322" max="13322" width="12.5" style="2" customWidth="1"/>
    <col min="13323" max="13324" width="16" style="2" customWidth="1"/>
    <col min="13325" max="13325" width="21" style="2" customWidth="1"/>
    <col min="13326" max="13326" width="23.625" style="2" customWidth="1"/>
    <col min="13327" max="13327" width="26.375" style="2" customWidth="1"/>
    <col min="13328" max="13328" width="29.375" style="2" customWidth="1"/>
    <col min="13329" max="13329" width="13" style="2" customWidth="1"/>
    <col min="13330" max="13348" width="8" style="2" customWidth="1"/>
    <col min="13349" max="13568" width="12.625" style="2"/>
    <col min="13569" max="13569" width="3.875" style="2" customWidth="1"/>
    <col min="13570" max="13570" width="52.5" style="2" customWidth="1"/>
    <col min="13571" max="13571" width="15.875" style="2" customWidth="1"/>
    <col min="13572" max="13572" width="11.875" style="2" customWidth="1"/>
    <col min="13573" max="13573" width="12.5" style="2" customWidth="1"/>
    <col min="13574" max="13574" width="17.875" style="2" customWidth="1"/>
    <col min="13575" max="13575" width="19" style="2" customWidth="1"/>
    <col min="13576" max="13576" width="12.875" style="2" customWidth="1"/>
    <col min="13577" max="13577" width="11.875" style="2" customWidth="1"/>
    <col min="13578" max="13578" width="12.5" style="2" customWidth="1"/>
    <col min="13579" max="13580" width="16" style="2" customWidth="1"/>
    <col min="13581" max="13581" width="21" style="2" customWidth="1"/>
    <col min="13582" max="13582" width="23.625" style="2" customWidth="1"/>
    <col min="13583" max="13583" width="26.375" style="2" customWidth="1"/>
    <col min="13584" max="13584" width="29.375" style="2" customWidth="1"/>
    <col min="13585" max="13585" width="13" style="2" customWidth="1"/>
    <col min="13586" max="13604" width="8" style="2" customWidth="1"/>
    <col min="13605" max="13824" width="12.625" style="2"/>
    <col min="13825" max="13825" width="3.875" style="2" customWidth="1"/>
    <col min="13826" max="13826" width="52.5" style="2" customWidth="1"/>
    <col min="13827" max="13827" width="15.875" style="2" customWidth="1"/>
    <col min="13828" max="13828" width="11.875" style="2" customWidth="1"/>
    <col min="13829" max="13829" width="12.5" style="2" customWidth="1"/>
    <col min="13830" max="13830" width="17.875" style="2" customWidth="1"/>
    <col min="13831" max="13831" width="19" style="2" customWidth="1"/>
    <col min="13832" max="13832" width="12.875" style="2" customWidth="1"/>
    <col min="13833" max="13833" width="11.875" style="2" customWidth="1"/>
    <col min="13834" max="13834" width="12.5" style="2" customWidth="1"/>
    <col min="13835" max="13836" width="16" style="2" customWidth="1"/>
    <col min="13837" max="13837" width="21" style="2" customWidth="1"/>
    <col min="13838" max="13838" width="23.625" style="2" customWidth="1"/>
    <col min="13839" max="13839" width="26.375" style="2" customWidth="1"/>
    <col min="13840" max="13840" width="29.375" style="2" customWidth="1"/>
    <col min="13841" max="13841" width="13" style="2" customWidth="1"/>
    <col min="13842" max="13860" width="8" style="2" customWidth="1"/>
    <col min="13861" max="14080" width="12.625" style="2"/>
    <col min="14081" max="14081" width="3.875" style="2" customWidth="1"/>
    <col min="14082" max="14082" width="52.5" style="2" customWidth="1"/>
    <col min="14083" max="14083" width="15.875" style="2" customWidth="1"/>
    <col min="14084" max="14084" width="11.875" style="2" customWidth="1"/>
    <col min="14085" max="14085" width="12.5" style="2" customWidth="1"/>
    <col min="14086" max="14086" width="17.875" style="2" customWidth="1"/>
    <col min="14087" max="14087" width="19" style="2" customWidth="1"/>
    <col min="14088" max="14088" width="12.875" style="2" customWidth="1"/>
    <col min="14089" max="14089" width="11.875" style="2" customWidth="1"/>
    <col min="14090" max="14090" width="12.5" style="2" customWidth="1"/>
    <col min="14091" max="14092" width="16" style="2" customWidth="1"/>
    <col min="14093" max="14093" width="21" style="2" customWidth="1"/>
    <col min="14094" max="14094" width="23.625" style="2" customWidth="1"/>
    <col min="14095" max="14095" width="26.375" style="2" customWidth="1"/>
    <col min="14096" max="14096" width="29.375" style="2" customWidth="1"/>
    <col min="14097" max="14097" width="13" style="2" customWidth="1"/>
    <col min="14098" max="14116" width="8" style="2" customWidth="1"/>
    <col min="14117" max="14336" width="12.625" style="2"/>
    <col min="14337" max="14337" width="3.875" style="2" customWidth="1"/>
    <col min="14338" max="14338" width="52.5" style="2" customWidth="1"/>
    <col min="14339" max="14339" width="15.875" style="2" customWidth="1"/>
    <col min="14340" max="14340" width="11.875" style="2" customWidth="1"/>
    <col min="14341" max="14341" width="12.5" style="2" customWidth="1"/>
    <col min="14342" max="14342" width="17.875" style="2" customWidth="1"/>
    <col min="14343" max="14343" width="19" style="2" customWidth="1"/>
    <col min="14344" max="14344" width="12.875" style="2" customWidth="1"/>
    <col min="14345" max="14345" width="11.875" style="2" customWidth="1"/>
    <col min="14346" max="14346" width="12.5" style="2" customWidth="1"/>
    <col min="14347" max="14348" width="16" style="2" customWidth="1"/>
    <col min="14349" max="14349" width="21" style="2" customWidth="1"/>
    <col min="14350" max="14350" width="23.625" style="2" customWidth="1"/>
    <col min="14351" max="14351" width="26.375" style="2" customWidth="1"/>
    <col min="14352" max="14352" width="29.375" style="2" customWidth="1"/>
    <col min="14353" max="14353" width="13" style="2" customWidth="1"/>
    <col min="14354" max="14372" width="8" style="2" customWidth="1"/>
    <col min="14373" max="14592" width="12.625" style="2"/>
    <col min="14593" max="14593" width="3.875" style="2" customWidth="1"/>
    <col min="14594" max="14594" width="52.5" style="2" customWidth="1"/>
    <col min="14595" max="14595" width="15.875" style="2" customWidth="1"/>
    <col min="14596" max="14596" width="11.875" style="2" customWidth="1"/>
    <col min="14597" max="14597" width="12.5" style="2" customWidth="1"/>
    <col min="14598" max="14598" width="17.875" style="2" customWidth="1"/>
    <col min="14599" max="14599" width="19" style="2" customWidth="1"/>
    <col min="14600" max="14600" width="12.875" style="2" customWidth="1"/>
    <col min="14601" max="14601" width="11.875" style="2" customWidth="1"/>
    <col min="14602" max="14602" width="12.5" style="2" customWidth="1"/>
    <col min="14603" max="14604" width="16" style="2" customWidth="1"/>
    <col min="14605" max="14605" width="21" style="2" customWidth="1"/>
    <col min="14606" max="14606" width="23.625" style="2" customWidth="1"/>
    <col min="14607" max="14607" width="26.375" style="2" customWidth="1"/>
    <col min="14608" max="14608" width="29.375" style="2" customWidth="1"/>
    <col min="14609" max="14609" width="13" style="2" customWidth="1"/>
    <col min="14610" max="14628" width="8" style="2" customWidth="1"/>
    <col min="14629" max="14848" width="12.625" style="2"/>
    <col min="14849" max="14849" width="3.875" style="2" customWidth="1"/>
    <col min="14850" max="14850" width="52.5" style="2" customWidth="1"/>
    <col min="14851" max="14851" width="15.875" style="2" customWidth="1"/>
    <col min="14852" max="14852" width="11.875" style="2" customWidth="1"/>
    <col min="14853" max="14853" width="12.5" style="2" customWidth="1"/>
    <col min="14854" max="14854" width="17.875" style="2" customWidth="1"/>
    <col min="14855" max="14855" width="19" style="2" customWidth="1"/>
    <col min="14856" max="14856" width="12.875" style="2" customWidth="1"/>
    <col min="14857" max="14857" width="11.875" style="2" customWidth="1"/>
    <col min="14858" max="14858" width="12.5" style="2" customWidth="1"/>
    <col min="14859" max="14860" width="16" style="2" customWidth="1"/>
    <col min="14861" max="14861" width="21" style="2" customWidth="1"/>
    <col min="14862" max="14862" width="23.625" style="2" customWidth="1"/>
    <col min="14863" max="14863" width="26.375" style="2" customWidth="1"/>
    <col min="14864" max="14864" width="29.375" style="2" customWidth="1"/>
    <col min="14865" max="14865" width="13" style="2" customWidth="1"/>
    <col min="14866" max="14884" width="8" style="2" customWidth="1"/>
    <col min="14885" max="15104" width="12.625" style="2"/>
    <col min="15105" max="15105" width="3.875" style="2" customWidth="1"/>
    <col min="15106" max="15106" width="52.5" style="2" customWidth="1"/>
    <col min="15107" max="15107" width="15.875" style="2" customWidth="1"/>
    <col min="15108" max="15108" width="11.875" style="2" customWidth="1"/>
    <col min="15109" max="15109" width="12.5" style="2" customWidth="1"/>
    <col min="15110" max="15110" width="17.875" style="2" customWidth="1"/>
    <col min="15111" max="15111" width="19" style="2" customWidth="1"/>
    <col min="15112" max="15112" width="12.875" style="2" customWidth="1"/>
    <col min="15113" max="15113" width="11.875" style="2" customWidth="1"/>
    <col min="15114" max="15114" width="12.5" style="2" customWidth="1"/>
    <col min="15115" max="15116" width="16" style="2" customWidth="1"/>
    <col min="15117" max="15117" width="21" style="2" customWidth="1"/>
    <col min="15118" max="15118" width="23.625" style="2" customWidth="1"/>
    <col min="15119" max="15119" width="26.375" style="2" customWidth="1"/>
    <col min="15120" max="15120" width="29.375" style="2" customWidth="1"/>
    <col min="15121" max="15121" width="13" style="2" customWidth="1"/>
    <col min="15122" max="15140" width="8" style="2" customWidth="1"/>
    <col min="15141" max="15360" width="12.625" style="2"/>
    <col min="15361" max="15361" width="3.875" style="2" customWidth="1"/>
    <col min="15362" max="15362" width="52.5" style="2" customWidth="1"/>
    <col min="15363" max="15363" width="15.875" style="2" customWidth="1"/>
    <col min="15364" max="15364" width="11.875" style="2" customWidth="1"/>
    <col min="15365" max="15365" width="12.5" style="2" customWidth="1"/>
    <col min="15366" max="15366" width="17.875" style="2" customWidth="1"/>
    <col min="15367" max="15367" width="19" style="2" customWidth="1"/>
    <col min="15368" max="15368" width="12.875" style="2" customWidth="1"/>
    <col min="15369" max="15369" width="11.875" style="2" customWidth="1"/>
    <col min="15370" max="15370" width="12.5" style="2" customWidth="1"/>
    <col min="15371" max="15372" width="16" style="2" customWidth="1"/>
    <col min="15373" max="15373" width="21" style="2" customWidth="1"/>
    <col min="15374" max="15374" width="23.625" style="2" customWidth="1"/>
    <col min="15375" max="15375" width="26.375" style="2" customWidth="1"/>
    <col min="15376" max="15376" width="29.375" style="2" customWidth="1"/>
    <col min="15377" max="15377" width="13" style="2" customWidth="1"/>
    <col min="15378" max="15396" width="8" style="2" customWidth="1"/>
    <col min="15397" max="15616" width="12.625" style="2"/>
    <col min="15617" max="15617" width="3.875" style="2" customWidth="1"/>
    <col min="15618" max="15618" width="52.5" style="2" customWidth="1"/>
    <col min="15619" max="15619" width="15.875" style="2" customWidth="1"/>
    <col min="15620" max="15620" width="11.875" style="2" customWidth="1"/>
    <col min="15621" max="15621" width="12.5" style="2" customWidth="1"/>
    <col min="15622" max="15622" width="17.875" style="2" customWidth="1"/>
    <col min="15623" max="15623" width="19" style="2" customWidth="1"/>
    <col min="15624" max="15624" width="12.875" style="2" customWidth="1"/>
    <col min="15625" max="15625" width="11.875" style="2" customWidth="1"/>
    <col min="15626" max="15626" width="12.5" style="2" customWidth="1"/>
    <col min="15627" max="15628" width="16" style="2" customWidth="1"/>
    <col min="15629" max="15629" width="21" style="2" customWidth="1"/>
    <col min="15630" max="15630" width="23.625" style="2" customWidth="1"/>
    <col min="15631" max="15631" width="26.375" style="2" customWidth="1"/>
    <col min="15632" max="15632" width="29.375" style="2" customWidth="1"/>
    <col min="15633" max="15633" width="13" style="2" customWidth="1"/>
    <col min="15634" max="15652" width="8" style="2" customWidth="1"/>
    <col min="15653" max="15872" width="12.625" style="2"/>
    <col min="15873" max="15873" width="3.875" style="2" customWidth="1"/>
    <col min="15874" max="15874" width="52.5" style="2" customWidth="1"/>
    <col min="15875" max="15875" width="15.875" style="2" customWidth="1"/>
    <col min="15876" max="15876" width="11.875" style="2" customWidth="1"/>
    <col min="15877" max="15877" width="12.5" style="2" customWidth="1"/>
    <col min="15878" max="15878" width="17.875" style="2" customWidth="1"/>
    <col min="15879" max="15879" width="19" style="2" customWidth="1"/>
    <col min="15880" max="15880" width="12.875" style="2" customWidth="1"/>
    <col min="15881" max="15881" width="11.875" style="2" customWidth="1"/>
    <col min="15882" max="15882" width="12.5" style="2" customWidth="1"/>
    <col min="15883" max="15884" width="16" style="2" customWidth="1"/>
    <col min="15885" max="15885" width="21" style="2" customWidth="1"/>
    <col min="15886" max="15886" width="23.625" style="2" customWidth="1"/>
    <col min="15887" max="15887" width="26.375" style="2" customWidth="1"/>
    <col min="15888" max="15888" width="29.375" style="2" customWidth="1"/>
    <col min="15889" max="15889" width="13" style="2" customWidth="1"/>
    <col min="15890" max="15908" width="8" style="2" customWidth="1"/>
    <col min="15909" max="16128" width="12.625" style="2"/>
    <col min="16129" max="16129" width="3.875" style="2" customWidth="1"/>
    <col min="16130" max="16130" width="52.5" style="2" customWidth="1"/>
    <col min="16131" max="16131" width="15.875" style="2" customWidth="1"/>
    <col min="16132" max="16132" width="11.875" style="2" customWidth="1"/>
    <col min="16133" max="16133" width="12.5" style="2" customWidth="1"/>
    <col min="16134" max="16134" width="17.875" style="2" customWidth="1"/>
    <col min="16135" max="16135" width="19" style="2" customWidth="1"/>
    <col min="16136" max="16136" width="12.875" style="2" customWidth="1"/>
    <col min="16137" max="16137" width="11.875" style="2" customWidth="1"/>
    <col min="16138" max="16138" width="12.5" style="2" customWidth="1"/>
    <col min="16139" max="16140" width="16" style="2" customWidth="1"/>
    <col min="16141" max="16141" width="21" style="2" customWidth="1"/>
    <col min="16142" max="16142" width="23.625" style="2" customWidth="1"/>
    <col min="16143" max="16143" width="26.375" style="2" customWidth="1"/>
    <col min="16144" max="16144" width="29.375" style="2" customWidth="1"/>
    <col min="16145" max="16145" width="13" style="2" customWidth="1"/>
    <col min="16146" max="16164" width="8" style="2" customWidth="1"/>
    <col min="16165" max="16384" width="12.625" style="2"/>
  </cols>
  <sheetData>
    <row r="1" spans="1:36" ht="20.2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49"/>
      <c r="L1" s="49"/>
      <c r="M1" s="49"/>
      <c r="N1" s="50"/>
      <c r="O1" s="50"/>
      <c r="P1" s="50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0.25" customHeight="1" x14ac:dyDescent="0.3">
      <c r="A2" s="1"/>
      <c r="B2" s="3"/>
      <c r="C2" s="4"/>
      <c r="D2" s="4"/>
      <c r="E2" s="4"/>
      <c r="F2" s="4"/>
      <c r="G2" s="4"/>
      <c r="H2" s="4"/>
      <c r="I2" s="4"/>
      <c r="J2" s="4"/>
      <c r="K2" s="49"/>
      <c r="L2" s="49"/>
      <c r="M2" s="49"/>
      <c r="N2" s="51" t="s">
        <v>0</v>
      </c>
      <c r="O2" s="46"/>
      <c r="P2" s="46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1:36" ht="76.5" customHeight="1" x14ac:dyDescent="0.3">
      <c r="A3" s="1"/>
      <c r="B3" s="52" t="s">
        <v>53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53"/>
      <c r="N3" s="47" t="s">
        <v>1</v>
      </c>
      <c r="O3" s="48"/>
      <c r="P3" s="25">
        <v>5797.12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ht="27.75" customHeight="1" x14ac:dyDescent="0.35">
      <c r="A4" s="1"/>
      <c r="B4" s="6" t="s">
        <v>40</v>
      </c>
      <c r="C4" s="6"/>
      <c r="D4" s="6"/>
      <c r="E4" s="6"/>
      <c r="F4" s="6"/>
      <c r="G4" s="45"/>
      <c r="H4" s="46"/>
      <c r="I4" s="46"/>
      <c r="J4" s="6"/>
      <c r="K4" s="6"/>
      <c r="L4" s="6"/>
      <c r="M4" s="5"/>
      <c r="N4" s="47" t="s">
        <v>2</v>
      </c>
      <c r="O4" s="48"/>
      <c r="P4" s="25">
        <v>6615.22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20.25" customHeight="1" x14ac:dyDescent="0.3">
      <c r="A5" s="1"/>
      <c r="B5" s="7"/>
      <c r="C5" s="54" t="s">
        <v>3</v>
      </c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4"/>
      <c r="P5" s="4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6" ht="36.75" customHeight="1" x14ac:dyDescent="0.3">
      <c r="A6" s="1"/>
      <c r="B6" s="56" t="s">
        <v>4</v>
      </c>
      <c r="C6" s="59" t="s">
        <v>5</v>
      </c>
      <c r="D6" s="55"/>
      <c r="E6" s="55"/>
      <c r="F6" s="48"/>
      <c r="G6" s="60" t="s">
        <v>6</v>
      </c>
      <c r="H6" s="59" t="s">
        <v>7</v>
      </c>
      <c r="I6" s="55"/>
      <c r="J6" s="55"/>
      <c r="K6" s="55"/>
      <c r="L6" s="55"/>
      <c r="M6" s="48"/>
      <c r="N6" s="60" t="s">
        <v>8</v>
      </c>
      <c r="O6" s="60" t="s">
        <v>9</v>
      </c>
      <c r="P6" s="60" t="s">
        <v>10</v>
      </c>
      <c r="Q6" s="8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36.5" customHeight="1" x14ac:dyDescent="0.3">
      <c r="A7" s="1"/>
      <c r="B7" s="57"/>
      <c r="C7" s="9" t="s">
        <v>11</v>
      </c>
      <c r="D7" s="9" t="s">
        <v>12</v>
      </c>
      <c r="E7" s="9" t="s">
        <v>13</v>
      </c>
      <c r="F7" s="9" t="s">
        <v>14</v>
      </c>
      <c r="G7" s="61"/>
      <c r="H7" s="9" t="s">
        <v>15</v>
      </c>
      <c r="I7" s="9" t="s">
        <v>16</v>
      </c>
      <c r="J7" s="9" t="s">
        <v>17</v>
      </c>
      <c r="K7" s="9" t="s">
        <v>18</v>
      </c>
      <c r="L7" s="9" t="s">
        <v>19</v>
      </c>
      <c r="M7" s="9" t="s">
        <v>20</v>
      </c>
      <c r="N7" s="58"/>
      <c r="O7" s="57"/>
      <c r="P7" s="57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20.25" customHeight="1" x14ac:dyDescent="0.3">
      <c r="A8" s="1"/>
      <c r="B8" s="58"/>
      <c r="C8" s="10">
        <v>1</v>
      </c>
      <c r="D8" s="10">
        <v>1.1459999999999999</v>
      </c>
      <c r="E8" s="10">
        <v>1.4670000000000001</v>
      </c>
      <c r="F8" s="10">
        <v>0.28000000000000003</v>
      </c>
      <c r="G8" s="10">
        <v>1.4590000000000001</v>
      </c>
      <c r="H8" s="10">
        <v>1.2110000000000001</v>
      </c>
      <c r="I8" s="10">
        <v>1.022</v>
      </c>
      <c r="J8" s="10">
        <v>0.21</v>
      </c>
      <c r="K8" s="10">
        <v>4.7E-2</v>
      </c>
      <c r="L8" s="10">
        <v>8.5000000000000006E-2</v>
      </c>
      <c r="M8" s="10">
        <v>3.5000000000000003E-2</v>
      </c>
      <c r="N8" s="10">
        <v>0.441</v>
      </c>
      <c r="O8" s="58"/>
      <c r="P8" s="58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ht="40.5" x14ac:dyDescent="0.2">
      <c r="A9" s="11"/>
      <c r="B9" s="12" t="s">
        <v>21</v>
      </c>
      <c r="C9" s="24"/>
      <c r="D9" s="24"/>
      <c r="E9" s="24"/>
      <c r="F9" s="24"/>
      <c r="G9" s="24" t="s">
        <v>27</v>
      </c>
      <c r="H9" s="24"/>
      <c r="I9" s="24"/>
      <c r="J9" s="24"/>
      <c r="K9" s="24"/>
      <c r="L9" s="24"/>
      <c r="M9" s="24"/>
      <c r="N9" s="24"/>
      <c r="O9" s="10">
        <v>1.3</v>
      </c>
      <c r="P9" s="25">
        <f>ROUND(((C9*$C$8+D9*$D$8+E9*$E$8+F9*$F$8)*$P$3*O9+(H9*$H$8+I9*$I$8+J9*$J$8+K9*$K$8+L9*$L$8+M9*$M$8+N9*$N$8)*$P$3),2)</f>
        <v>0</v>
      </c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</row>
    <row r="10" spans="1:36" ht="40.5" x14ac:dyDescent="0.2">
      <c r="A10" s="11"/>
      <c r="B10" s="12" t="s">
        <v>22</v>
      </c>
      <c r="C10" s="24"/>
      <c r="D10" s="24"/>
      <c r="E10" s="24"/>
      <c r="F10" s="24"/>
      <c r="G10" s="24" t="s">
        <v>27</v>
      </c>
      <c r="H10" s="24"/>
      <c r="I10" s="24"/>
      <c r="J10" s="24"/>
      <c r="K10" s="24"/>
      <c r="L10" s="24"/>
      <c r="M10" s="24"/>
      <c r="N10" s="24"/>
      <c r="O10" s="10">
        <v>1.1000000000000001</v>
      </c>
      <c r="P10" s="25">
        <f t="shared" ref="P10:P15" si="0">ROUND(((C10*$C$8+D10*$D$8+E10*$E$8+F10*$F$8)*$P$3*O10+(H10*$H$8+I10*$I$8+J10*$J$8+K10*$K$8+L10*$L$8+M10*$M$8+N10*$N$8)*$P$3),2)</f>
        <v>0</v>
      </c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</row>
    <row r="11" spans="1:36" ht="40.5" x14ac:dyDescent="0.2">
      <c r="A11" s="11"/>
      <c r="B11" s="12" t="s">
        <v>23</v>
      </c>
      <c r="C11" s="24"/>
      <c r="D11" s="24"/>
      <c r="E11" s="24"/>
      <c r="F11" s="24"/>
      <c r="G11" s="24" t="s">
        <v>27</v>
      </c>
      <c r="H11" s="24"/>
      <c r="I11" s="24"/>
      <c r="J11" s="24"/>
      <c r="K11" s="24"/>
      <c r="L11" s="24"/>
      <c r="M11" s="24"/>
      <c r="N11" s="24"/>
      <c r="O11" s="10">
        <v>1</v>
      </c>
      <c r="P11" s="25">
        <f t="shared" si="0"/>
        <v>0</v>
      </c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</row>
    <row r="12" spans="1:36" ht="40.5" x14ac:dyDescent="0.2">
      <c r="A12" s="11"/>
      <c r="B12" s="12" t="s">
        <v>24</v>
      </c>
      <c r="C12" s="24"/>
      <c r="D12" s="24"/>
      <c r="E12" s="24"/>
      <c r="F12" s="24"/>
      <c r="G12" s="24" t="s">
        <v>27</v>
      </c>
      <c r="H12" s="24"/>
      <c r="I12" s="24"/>
      <c r="J12" s="24"/>
      <c r="K12" s="24"/>
      <c r="L12" s="24"/>
      <c r="M12" s="24"/>
      <c r="N12" s="24"/>
      <c r="O12" s="10">
        <v>0.95</v>
      </c>
      <c r="P12" s="25">
        <f t="shared" si="0"/>
        <v>0</v>
      </c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</row>
    <row r="13" spans="1:36" ht="40.5" x14ac:dyDescent="0.2">
      <c r="A13" s="11"/>
      <c r="B13" s="12" t="s">
        <v>25</v>
      </c>
      <c r="C13" s="24"/>
      <c r="D13" s="24"/>
      <c r="E13" s="24"/>
      <c r="F13" s="24"/>
      <c r="G13" s="24" t="s">
        <v>27</v>
      </c>
      <c r="H13" s="24"/>
      <c r="I13" s="24"/>
      <c r="J13" s="24"/>
      <c r="K13" s="24"/>
      <c r="L13" s="24"/>
      <c r="M13" s="24"/>
      <c r="N13" s="24"/>
      <c r="O13" s="10">
        <v>0.8</v>
      </c>
      <c r="P13" s="25">
        <f t="shared" si="0"/>
        <v>0</v>
      </c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</row>
    <row r="14" spans="1:36" ht="40.5" x14ac:dyDescent="0.2">
      <c r="A14" s="11"/>
      <c r="B14" s="12" t="s">
        <v>26</v>
      </c>
      <c r="C14" s="24"/>
      <c r="D14" s="24"/>
      <c r="E14" s="24"/>
      <c r="F14" s="24"/>
      <c r="G14" s="24" t="s">
        <v>27</v>
      </c>
      <c r="H14" s="24"/>
      <c r="I14" s="24"/>
      <c r="J14" s="24"/>
      <c r="K14" s="24"/>
      <c r="L14" s="24"/>
      <c r="M14" s="24"/>
      <c r="N14" s="24"/>
      <c r="O14" s="10">
        <v>0.75</v>
      </c>
      <c r="P14" s="25">
        <f t="shared" si="0"/>
        <v>0</v>
      </c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</row>
    <row r="15" spans="1:36" ht="40.5" x14ac:dyDescent="0.2">
      <c r="A15" s="11"/>
      <c r="B15" s="12" t="s">
        <v>43</v>
      </c>
      <c r="C15" s="24"/>
      <c r="D15" s="24"/>
      <c r="E15" s="24"/>
      <c r="F15" s="24"/>
      <c r="G15" s="24" t="s">
        <v>27</v>
      </c>
      <c r="H15" s="24"/>
      <c r="I15" s="24"/>
      <c r="J15" s="24"/>
      <c r="K15" s="24"/>
      <c r="L15" s="24"/>
      <c r="M15" s="24"/>
      <c r="N15" s="24"/>
      <c r="O15" s="10">
        <v>0.7</v>
      </c>
      <c r="P15" s="25">
        <f t="shared" si="0"/>
        <v>0</v>
      </c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</row>
    <row r="16" spans="1:36" ht="40.5" x14ac:dyDescent="0.2">
      <c r="A16" s="11"/>
      <c r="B16" s="12" t="s">
        <v>41</v>
      </c>
      <c r="C16" s="24" t="s">
        <v>27</v>
      </c>
      <c r="D16" s="24" t="s">
        <v>27</v>
      </c>
      <c r="E16" s="24" t="s">
        <v>27</v>
      </c>
      <c r="F16" s="24" t="s">
        <v>27</v>
      </c>
      <c r="G16" s="24"/>
      <c r="H16" s="24"/>
      <c r="I16" s="24"/>
      <c r="J16" s="24"/>
      <c r="K16" s="24"/>
      <c r="L16" s="24" t="s">
        <v>27</v>
      </c>
      <c r="M16" s="24"/>
      <c r="N16" s="24"/>
      <c r="O16" s="10">
        <v>1</v>
      </c>
      <c r="P16" s="25">
        <f>ROUND(((G16*G8*$P$3*O16)+(H16*$H$8+I16*$I$8+J16*$J$8+K16*$K$8+$M$8*M16+$N$8*N16)*$P$3),2)</f>
        <v>0</v>
      </c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</row>
    <row r="17" spans="1:36" ht="37.5" customHeight="1" x14ac:dyDescent="0.2">
      <c r="A17" s="11"/>
      <c r="B17" s="26" t="s">
        <v>66</v>
      </c>
      <c r="C17" s="27">
        <f t="shared" ref="C17:N17" si="1">SUM(C9:C16)</f>
        <v>0</v>
      </c>
      <c r="D17" s="27">
        <f t="shared" si="1"/>
        <v>0</v>
      </c>
      <c r="E17" s="27">
        <f t="shared" si="1"/>
        <v>0</v>
      </c>
      <c r="F17" s="27">
        <f t="shared" si="1"/>
        <v>0</v>
      </c>
      <c r="G17" s="27">
        <f t="shared" si="1"/>
        <v>0</v>
      </c>
      <c r="H17" s="27">
        <f t="shared" si="1"/>
        <v>0</v>
      </c>
      <c r="I17" s="27">
        <f t="shared" si="1"/>
        <v>0</v>
      </c>
      <c r="J17" s="27">
        <f t="shared" si="1"/>
        <v>0</v>
      </c>
      <c r="K17" s="27">
        <f t="shared" si="1"/>
        <v>0</v>
      </c>
      <c r="L17" s="27">
        <f t="shared" si="1"/>
        <v>0</v>
      </c>
      <c r="M17" s="27">
        <f t="shared" si="1"/>
        <v>0</v>
      </c>
      <c r="N17" s="27">
        <f t="shared" si="1"/>
        <v>0</v>
      </c>
      <c r="O17" s="13" t="s">
        <v>27</v>
      </c>
      <c r="P17" s="28" t="s">
        <v>27</v>
      </c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</row>
    <row r="18" spans="1:36" ht="92.25" customHeight="1" x14ac:dyDescent="0.3">
      <c r="A18" s="1"/>
      <c r="B18" s="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29" t="s">
        <v>28</v>
      </c>
      <c r="P18" s="30">
        <f>SUM(P9:P16)</f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ht="20.25" customHeight="1" x14ac:dyDescent="0.3">
      <c r="A19" s="1"/>
      <c r="B19" s="15"/>
      <c r="C19" s="62" t="s">
        <v>29</v>
      </c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48"/>
      <c r="O19" s="15"/>
      <c r="P19" s="15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ht="50.25" customHeight="1" x14ac:dyDescent="0.3">
      <c r="A20" s="1"/>
      <c r="B20" s="56" t="s">
        <v>4</v>
      </c>
      <c r="C20" s="59" t="s">
        <v>5</v>
      </c>
      <c r="D20" s="55"/>
      <c r="E20" s="55"/>
      <c r="F20" s="48"/>
      <c r="G20" s="60" t="s">
        <v>30</v>
      </c>
      <c r="H20" s="59" t="s">
        <v>7</v>
      </c>
      <c r="I20" s="55"/>
      <c r="J20" s="55"/>
      <c r="K20" s="55"/>
      <c r="L20" s="55"/>
      <c r="M20" s="48"/>
      <c r="N20" s="60" t="s">
        <v>8</v>
      </c>
      <c r="O20" s="63" t="s">
        <v>9</v>
      </c>
      <c r="P20" s="63" t="s">
        <v>10</v>
      </c>
      <c r="Q20" s="8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137.25" customHeight="1" x14ac:dyDescent="0.3">
      <c r="A21" s="1"/>
      <c r="B21" s="57"/>
      <c r="C21" s="9" t="s">
        <v>11</v>
      </c>
      <c r="D21" s="9" t="s">
        <v>12</v>
      </c>
      <c r="E21" s="9" t="s">
        <v>13</v>
      </c>
      <c r="F21" s="9" t="s">
        <v>14</v>
      </c>
      <c r="G21" s="58"/>
      <c r="H21" s="9" t="s">
        <v>15</v>
      </c>
      <c r="I21" s="9" t="s">
        <v>16</v>
      </c>
      <c r="J21" s="9" t="s">
        <v>17</v>
      </c>
      <c r="K21" s="9" t="s">
        <v>18</v>
      </c>
      <c r="L21" s="9" t="s">
        <v>19</v>
      </c>
      <c r="M21" s="9" t="s">
        <v>20</v>
      </c>
      <c r="N21" s="58"/>
      <c r="O21" s="57"/>
      <c r="P21" s="57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 ht="20.25" customHeight="1" x14ac:dyDescent="0.3">
      <c r="A22" s="1"/>
      <c r="B22" s="58"/>
      <c r="C22" s="16">
        <f t="shared" ref="C22:N22" si="2">C8</f>
        <v>1</v>
      </c>
      <c r="D22" s="16">
        <f t="shared" si="2"/>
        <v>1.1459999999999999</v>
      </c>
      <c r="E22" s="16">
        <f t="shared" si="2"/>
        <v>1.4670000000000001</v>
      </c>
      <c r="F22" s="16">
        <f t="shared" si="2"/>
        <v>0.28000000000000003</v>
      </c>
      <c r="G22" s="16">
        <f t="shared" si="2"/>
        <v>1.4590000000000001</v>
      </c>
      <c r="H22" s="16">
        <f t="shared" si="2"/>
        <v>1.2110000000000001</v>
      </c>
      <c r="I22" s="16">
        <f t="shared" si="2"/>
        <v>1.022</v>
      </c>
      <c r="J22" s="16">
        <f t="shared" si="2"/>
        <v>0.21</v>
      </c>
      <c r="K22" s="16">
        <f t="shared" si="2"/>
        <v>4.7E-2</v>
      </c>
      <c r="L22" s="16">
        <f t="shared" si="2"/>
        <v>8.5000000000000006E-2</v>
      </c>
      <c r="M22" s="16">
        <f t="shared" si="2"/>
        <v>3.5000000000000003E-2</v>
      </c>
      <c r="N22" s="16">
        <f t="shared" si="2"/>
        <v>0.441</v>
      </c>
      <c r="O22" s="58"/>
      <c r="P22" s="58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ht="80.25" customHeight="1" x14ac:dyDescent="0.3">
      <c r="A23" s="1"/>
      <c r="B23" s="17" t="s">
        <v>42</v>
      </c>
      <c r="C23" s="24"/>
      <c r="D23" s="24"/>
      <c r="E23" s="24"/>
      <c r="F23" s="24"/>
      <c r="G23" s="24" t="s">
        <v>27</v>
      </c>
      <c r="H23" s="24"/>
      <c r="I23" s="24"/>
      <c r="J23" s="24"/>
      <c r="K23" s="24"/>
      <c r="L23" s="24"/>
      <c r="M23" s="24"/>
      <c r="N23" s="24"/>
      <c r="O23" s="10">
        <v>3</v>
      </c>
      <c r="P23" s="25">
        <f>ROUND((((C23*$C$22+D23*$D$22+E23*$E$22+F23*$F$22)*$P$4*O23+(H23*$H$22+I23*$I$22+J23*$J$22+K23*$K$22+L23*$L$22+$M$22*M23+$N$22*N23)*$P$4)*$O$33),2)</f>
        <v>0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ht="40.5" x14ac:dyDescent="0.3">
      <c r="A24" s="1"/>
      <c r="B24" s="17" t="s">
        <v>39</v>
      </c>
      <c r="C24" s="24"/>
      <c r="D24" s="24"/>
      <c r="E24" s="24"/>
      <c r="F24" s="24"/>
      <c r="G24" s="24" t="s">
        <v>27</v>
      </c>
      <c r="H24" s="24"/>
      <c r="I24" s="24"/>
      <c r="J24" s="24"/>
      <c r="K24" s="24"/>
      <c r="L24" s="24"/>
      <c r="M24" s="24"/>
      <c r="N24" s="24"/>
      <c r="O24" s="10">
        <v>1.75</v>
      </c>
      <c r="P24" s="25">
        <f>ROUND((((C24*$C$22+D24*$D$22+E24*$E$22+F24*$F$22)*$P$4*O24+(H24*$H$22+I24*$I$22+J24*$J$22+K24*$K$22+L24*$L$22+$M$22*M24+$N$22*N24)*$P$4)*$O$33),2)</f>
        <v>0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 ht="40.5" x14ac:dyDescent="0.3">
      <c r="A25" s="1"/>
      <c r="B25" s="17" t="s">
        <v>31</v>
      </c>
      <c r="C25" s="24"/>
      <c r="D25" s="24"/>
      <c r="E25" s="24"/>
      <c r="F25" s="24"/>
      <c r="G25" s="24" t="s">
        <v>27</v>
      </c>
      <c r="H25" s="24"/>
      <c r="I25" s="24"/>
      <c r="J25" s="24"/>
      <c r="K25" s="24"/>
      <c r="L25" s="24"/>
      <c r="M25" s="24"/>
      <c r="N25" s="24"/>
      <c r="O25" s="10">
        <v>1.75</v>
      </c>
      <c r="P25" s="25">
        <f t="shared" ref="P25:P31" si="3">ROUND(((((C25*$C$22+D25*$D$22+E25*$E$22+F25*$F$22)*$P$4*O25+(H25*$H$22+I25*$I$22+J25*$J$22+K25*$K$22+L25*$L$22+$M$22*M25+$N$22*N25)*$P$4)*$O$33)),2)</f>
        <v>0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 ht="40.5" x14ac:dyDescent="0.3">
      <c r="A26" s="1"/>
      <c r="B26" s="17" t="s">
        <v>32</v>
      </c>
      <c r="C26" s="24"/>
      <c r="D26" s="24"/>
      <c r="E26" s="24"/>
      <c r="F26" s="24"/>
      <c r="G26" s="24" t="s">
        <v>27</v>
      </c>
      <c r="H26" s="24"/>
      <c r="I26" s="24"/>
      <c r="J26" s="24"/>
      <c r="K26" s="24"/>
      <c r="L26" s="24"/>
      <c r="M26" s="24"/>
      <c r="N26" s="24"/>
      <c r="O26" s="10">
        <v>1.3</v>
      </c>
      <c r="P26" s="25">
        <f t="shared" si="3"/>
        <v>0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40.5" x14ac:dyDescent="0.3">
      <c r="A27" s="1"/>
      <c r="B27" s="17" t="s">
        <v>33</v>
      </c>
      <c r="C27" s="24"/>
      <c r="D27" s="24"/>
      <c r="E27" s="24"/>
      <c r="F27" s="24"/>
      <c r="G27" s="24" t="s">
        <v>27</v>
      </c>
      <c r="H27" s="24"/>
      <c r="I27" s="24"/>
      <c r="J27" s="24"/>
      <c r="K27" s="24"/>
      <c r="L27" s="24"/>
      <c r="M27" s="24"/>
      <c r="N27" s="24"/>
      <c r="O27" s="10">
        <v>1.25</v>
      </c>
      <c r="P27" s="25">
        <f t="shared" si="3"/>
        <v>0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40.5" x14ac:dyDescent="0.3">
      <c r="A28" s="1"/>
      <c r="B28" s="17" t="s">
        <v>34</v>
      </c>
      <c r="C28" s="24"/>
      <c r="D28" s="24"/>
      <c r="E28" s="24"/>
      <c r="F28" s="24"/>
      <c r="G28" s="24" t="s">
        <v>27</v>
      </c>
      <c r="H28" s="24"/>
      <c r="I28" s="24"/>
      <c r="J28" s="24"/>
      <c r="K28" s="24"/>
      <c r="L28" s="24"/>
      <c r="M28" s="24"/>
      <c r="N28" s="24"/>
      <c r="O28" s="10">
        <v>1</v>
      </c>
      <c r="P28" s="25">
        <f t="shared" si="3"/>
        <v>0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ht="40.5" x14ac:dyDescent="0.3">
      <c r="A29" s="1"/>
      <c r="B29" s="17" t="s">
        <v>35</v>
      </c>
      <c r="C29" s="24"/>
      <c r="D29" s="24"/>
      <c r="E29" s="24"/>
      <c r="F29" s="24"/>
      <c r="G29" s="24" t="s">
        <v>27</v>
      </c>
      <c r="H29" s="24"/>
      <c r="I29" s="24"/>
      <c r="J29" s="24"/>
      <c r="K29" s="24"/>
      <c r="L29" s="24"/>
      <c r="M29" s="24"/>
      <c r="N29" s="24"/>
      <c r="O29" s="10">
        <v>0.85</v>
      </c>
      <c r="P29" s="25">
        <f t="shared" si="3"/>
        <v>0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ht="40.5" x14ac:dyDescent="0.3">
      <c r="A30" s="1"/>
      <c r="B30" s="17" t="s">
        <v>36</v>
      </c>
      <c r="C30" s="24"/>
      <c r="D30" s="24"/>
      <c r="E30" s="24"/>
      <c r="F30" s="24"/>
      <c r="G30" s="24" t="s">
        <v>27</v>
      </c>
      <c r="H30" s="24"/>
      <c r="I30" s="24"/>
      <c r="J30" s="24"/>
      <c r="K30" s="24"/>
      <c r="L30" s="24"/>
      <c r="M30" s="24"/>
      <c r="N30" s="24"/>
      <c r="O30" s="10">
        <v>0.8</v>
      </c>
      <c r="P30" s="25">
        <f t="shared" si="3"/>
        <v>0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40.5" x14ac:dyDescent="0.3">
      <c r="A31" s="1"/>
      <c r="B31" s="17" t="s">
        <v>44</v>
      </c>
      <c r="C31" s="24"/>
      <c r="D31" s="24"/>
      <c r="E31" s="24"/>
      <c r="F31" s="24"/>
      <c r="G31" s="24" t="s">
        <v>27</v>
      </c>
      <c r="H31" s="24"/>
      <c r="I31" s="24"/>
      <c r="J31" s="24"/>
      <c r="K31" s="24"/>
      <c r="L31" s="24"/>
      <c r="M31" s="24"/>
      <c r="N31" s="24"/>
      <c r="O31" s="10">
        <v>0.75</v>
      </c>
      <c r="P31" s="25">
        <f t="shared" si="3"/>
        <v>0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40.5" x14ac:dyDescent="0.3">
      <c r="A32" s="1"/>
      <c r="B32" s="17" t="s">
        <v>41</v>
      </c>
      <c r="C32" s="24" t="s">
        <v>27</v>
      </c>
      <c r="D32" s="24" t="s">
        <v>27</v>
      </c>
      <c r="E32" s="24" t="s">
        <v>27</v>
      </c>
      <c r="F32" s="24" t="s">
        <v>27</v>
      </c>
      <c r="G32" s="24"/>
      <c r="H32" s="24"/>
      <c r="I32" s="24"/>
      <c r="J32" s="24"/>
      <c r="K32" s="24"/>
      <c r="L32" s="24" t="s">
        <v>27</v>
      </c>
      <c r="M32" s="24"/>
      <c r="N32" s="24"/>
      <c r="O32" s="10">
        <v>1</v>
      </c>
      <c r="P32" s="25">
        <f>ROUND(((((G22*G32)*$P$4*O32)+(H32*$H$22+I32*$I$22+J32*$J$22+K32*$K$22+$M$22*M32+$N$22*N32)*$P$4)*$O$33),2)</f>
        <v>0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60.75" x14ac:dyDescent="0.3">
      <c r="A33" s="1"/>
      <c r="B33" s="17" t="s">
        <v>45</v>
      </c>
      <c r="C33" s="24" t="s">
        <v>27</v>
      </c>
      <c r="D33" s="24" t="s">
        <v>27</v>
      </c>
      <c r="E33" s="24" t="s">
        <v>27</v>
      </c>
      <c r="F33" s="24" t="s">
        <v>27</v>
      </c>
      <c r="G33" s="24" t="s">
        <v>27</v>
      </c>
      <c r="H33" s="24" t="s">
        <v>27</v>
      </c>
      <c r="I33" s="24" t="s">
        <v>27</v>
      </c>
      <c r="J33" s="24" t="s">
        <v>27</v>
      </c>
      <c r="K33" s="24" t="s">
        <v>27</v>
      </c>
      <c r="L33" s="24" t="s">
        <v>27</v>
      </c>
      <c r="M33" s="24" t="s">
        <v>27</v>
      </c>
      <c r="N33" s="31" t="s">
        <v>27</v>
      </c>
      <c r="O33" s="40">
        <v>1.085</v>
      </c>
      <c r="P33" s="28" t="s">
        <v>27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42.75" customHeight="1" x14ac:dyDescent="0.3">
      <c r="A34" s="1"/>
      <c r="B34" s="32" t="s">
        <v>67</v>
      </c>
      <c r="C34" s="33">
        <f>SUM(C23:C33)</f>
        <v>0</v>
      </c>
      <c r="D34" s="33">
        <f t="shared" ref="D34:N34" si="4">SUM(D23:D33)</f>
        <v>0</v>
      </c>
      <c r="E34" s="33">
        <f t="shared" si="4"/>
        <v>0</v>
      </c>
      <c r="F34" s="33">
        <f t="shared" si="4"/>
        <v>0</v>
      </c>
      <c r="G34" s="33">
        <f t="shared" si="4"/>
        <v>0</v>
      </c>
      <c r="H34" s="33">
        <f t="shared" si="4"/>
        <v>0</v>
      </c>
      <c r="I34" s="33">
        <f t="shared" si="4"/>
        <v>0</v>
      </c>
      <c r="J34" s="33">
        <f t="shared" si="4"/>
        <v>0</v>
      </c>
      <c r="K34" s="33">
        <f t="shared" si="4"/>
        <v>0</v>
      </c>
      <c r="L34" s="33">
        <f t="shared" si="4"/>
        <v>0</v>
      </c>
      <c r="M34" s="33">
        <f t="shared" si="4"/>
        <v>0</v>
      </c>
      <c r="N34" s="34">
        <f t="shared" si="4"/>
        <v>0</v>
      </c>
      <c r="O34" s="35" t="s">
        <v>27</v>
      </c>
      <c r="P34" s="28" t="s">
        <v>27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95.25" customHeight="1" x14ac:dyDescent="0.3">
      <c r="A35" s="1"/>
      <c r="B35" s="39" t="s">
        <v>68</v>
      </c>
      <c r="C35" s="33">
        <f>C17+C34</f>
        <v>0</v>
      </c>
      <c r="D35" s="33">
        <f t="shared" ref="D35:N35" si="5">D17+D34</f>
        <v>0</v>
      </c>
      <c r="E35" s="33">
        <f t="shared" si="5"/>
        <v>0</v>
      </c>
      <c r="F35" s="33">
        <f t="shared" si="5"/>
        <v>0</v>
      </c>
      <c r="G35" s="33">
        <f t="shared" si="5"/>
        <v>0</v>
      </c>
      <c r="H35" s="33">
        <f t="shared" si="5"/>
        <v>0</v>
      </c>
      <c r="I35" s="33">
        <f t="shared" si="5"/>
        <v>0</v>
      </c>
      <c r="J35" s="33">
        <f t="shared" si="5"/>
        <v>0</v>
      </c>
      <c r="K35" s="33">
        <f t="shared" si="5"/>
        <v>0</v>
      </c>
      <c r="L35" s="33">
        <f t="shared" si="5"/>
        <v>0</v>
      </c>
      <c r="M35" s="33">
        <f t="shared" si="5"/>
        <v>0</v>
      </c>
      <c r="N35" s="34">
        <f t="shared" si="5"/>
        <v>0</v>
      </c>
      <c r="O35" s="36" t="s">
        <v>37</v>
      </c>
      <c r="P35" s="25">
        <f>ROUND(SUM(P23:P32),2)</f>
        <v>0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12.5" customHeight="1" x14ac:dyDescent="0.3">
      <c r="A36" s="1"/>
      <c r="B36" s="18"/>
      <c r="C36" s="18"/>
      <c r="D36" s="18"/>
      <c r="E36" s="18"/>
      <c r="F36" s="18"/>
      <c r="G36" s="18"/>
      <c r="H36" s="18"/>
      <c r="I36" s="18"/>
      <c r="J36" s="4"/>
      <c r="K36" s="4"/>
      <c r="L36" s="4"/>
      <c r="M36" s="4"/>
      <c r="N36" s="4"/>
      <c r="O36" s="37" t="s">
        <v>38</v>
      </c>
      <c r="P36" s="25">
        <f>P18+P35</f>
        <v>0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20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20.25" customHeight="1" x14ac:dyDescent="0.3">
      <c r="A38" s="1"/>
      <c r="B38" s="19"/>
      <c r="C38" s="20"/>
      <c r="D38" s="20"/>
      <c r="E38" s="20"/>
      <c r="F38" s="20"/>
      <c r="G38" s="20"/>
      <c r="H38" s="21"/>
      <c r="I38" s="21"/>
      <c r="J38" s="21"/>
      <c r="K38" s="21"/>
      <c r="L38" s="21"/>
      <c r="M38" s="21"/>
      <c r="N38" s="2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20.25" customHeight="1" x14ac:dyDescent="0.3">
      <c r="A39" s="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20.25" customHeight="1" x14ac:dyDescent="0.3">
      <c r="A40" s="1"/>
      <c r="B40" s="22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20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20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20.25" customHeight="1" x14ac:dyDescent="0.3">
      <c r="A43" s="1"/>
      <c r="B43" s="1"/>
      <c r="C43" s="1"/>
      <c r="D43" s="1"/>
      <c r="E43" s="1"/>
      <c r="F43" s="23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20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20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20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20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20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20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20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20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20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20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20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20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20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20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20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20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20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20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20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20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20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20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20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20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20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20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20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20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20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20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20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20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20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20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20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20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20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20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20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20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20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20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20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20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20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20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20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20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20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20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20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20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20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20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20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20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20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20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20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20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20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20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20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20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20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20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20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20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20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20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20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20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20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20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20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20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20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20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20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20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20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20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20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20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20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20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20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20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20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20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20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20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20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20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20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20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20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20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20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20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20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20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20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20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20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20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20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20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20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20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20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20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20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20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20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20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20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20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20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20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20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20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20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20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20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20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20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20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20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20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20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20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20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20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20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20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20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20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20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20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20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20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20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20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20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20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20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20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20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20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20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20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20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20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20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20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20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20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20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20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20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20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20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20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20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20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20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20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20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20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20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20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20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20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20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20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20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20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20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20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20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20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20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20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20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20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20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20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20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20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20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20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20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20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20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20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20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20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20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20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20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20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20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20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20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20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20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20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20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20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20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20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20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20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20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20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20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20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20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20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20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20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20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20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20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20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20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20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20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20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20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20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20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20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20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20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20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20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20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20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20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20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20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20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20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20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20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20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20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20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20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20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20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20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20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20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20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20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20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20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20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20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20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20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20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20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20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20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20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20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20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20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20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20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20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20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20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20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20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20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20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20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20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20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20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20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20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20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20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20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20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20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20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20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20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20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20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20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20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20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20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20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20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20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20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20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20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20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20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20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20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20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20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20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20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20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20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20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20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20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20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20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20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20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20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20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20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20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20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20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20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20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20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20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20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20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20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20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20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20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20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20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20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20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20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20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20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20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20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20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20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20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20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20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20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20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20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20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20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20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20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20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20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20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20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20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20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20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20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20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20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20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20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20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20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20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20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20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20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20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20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20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20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20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20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20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20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20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20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20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20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20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20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20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20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20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20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20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20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20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20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20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20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20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20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20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20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20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20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20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20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20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20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20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20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20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20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20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20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20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20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20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20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20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20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20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20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20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20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20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20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20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20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20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20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20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20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20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20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20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20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20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20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20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20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20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20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20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20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20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20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20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20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20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20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20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20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20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20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20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20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20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20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20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20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20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20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20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20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20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20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20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20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20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20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20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20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20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20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20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20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20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20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20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20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20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20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20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20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20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20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20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20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20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20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20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20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20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20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20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20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20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20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20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20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20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20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20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20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20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20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20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20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20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20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20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20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20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20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20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20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20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20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20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20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20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20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20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20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20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20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20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20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20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20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20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20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20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20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20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20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20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20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20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20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20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20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20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20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20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20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20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20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20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20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20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20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20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20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20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20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20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20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20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20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20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20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20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20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20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20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20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20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20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20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20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20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20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20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20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20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20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20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20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20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20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20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20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20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20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20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20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20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20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20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20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20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20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20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20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20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20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20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20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20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20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20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20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20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20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20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20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20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20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20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20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20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20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20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20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20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20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20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20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20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20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20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20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20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20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20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20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20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20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20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20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20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20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20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20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20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20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20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20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20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20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20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20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20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20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20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20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20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20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20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20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20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20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20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20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20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20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20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20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20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20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20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20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20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20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20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20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20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20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20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20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20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20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20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20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20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20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20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20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20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20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20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20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20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20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20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20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20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20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20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20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20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20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20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20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20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20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20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20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20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20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20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20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20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20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20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20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20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20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20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20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20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20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20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20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20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20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20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20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20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20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20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20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20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20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20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20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20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20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20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20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20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20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20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20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20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20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20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20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20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20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20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20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20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20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20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20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20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20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20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20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20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20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20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20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20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20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20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20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20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20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20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20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20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20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20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20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20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20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20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20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20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20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20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20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20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20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20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20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20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20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20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20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20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20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20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20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20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20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20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20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20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20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20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20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20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20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20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20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20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20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20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20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20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20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20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20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20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20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20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20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20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20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20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20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20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20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20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20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20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20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20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20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20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20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20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20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20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20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20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20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20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20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20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20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20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20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20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20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20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20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20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20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20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20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20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20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20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20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20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20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20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20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20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20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20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20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20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20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20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20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20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20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20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20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20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20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20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20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20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20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20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20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20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20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20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20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20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20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20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20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20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20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20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20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20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20.2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20.2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20.2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20.2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20.2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20.2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20.2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20.2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20.2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20.2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20.2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20.2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20.2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20.2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20.2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20.2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20.2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20.2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20.2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20.2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20.2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20.2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20.2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20.2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20.2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20.2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20.2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20.2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20.2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20.2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20.2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20.2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20.2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20.2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20.2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20.2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20.2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20.2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20.2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20.2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20.2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20.2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20.2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20.2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20.2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20.2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20.2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20.2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20.2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20.2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20.2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20.2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20.2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20.2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20.2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20.2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20.2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20.2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20.2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20.2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20.2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20.2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20.2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20.2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20.2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</sheetData>
  <mergeCells count="23">
    <mergeCell ref="O6:O8"/>
    <mergeCell ref="P6:P8"/>
    <mergeCell ref="C19:N19"/>
    <mergeCell ref="B20:B22"/>
    <mergeCell ref="C20:F20"/>
    <mergeCell ref="G20:G21"/>
    <mergeCell ref="H20:M20"/>
    <mergeCell ref="N20:N21"/>
    <mergeCell ref="O20:O22"/>
    <mergeCell ref="P20:P22"/>
    <mergeCell ref="C5:N5"/>
    <mergeCell ref="B6:B8"/>
    <mergeCell ref="C6:F6"/>
    <mergeCell ref="G6:G7"/>
    <mergeCell ref="H6:M6"/>
    <mergeCell ref="N6:N7"/>
    <mergeCell ref="G4:I4"/>
    <mergeCell ref="N4:O4"/>
    <mergeCell ref="K1:M2"/>
    <mergeCell ref="N1:P1"/>
    <mergeCell ref="N2:P2"/>
    <mergeCell ref="B3:M3"/>
    <mergeCell ref="N3:O3"/>
  </mergeCells>
  <pageMargins left="0.70866141732283472" right="0.70866141732283472" top="0.74803149606299213" bottom="0.74803149606299213" header="0" footer="0"/>
  <pageSetup paperSize="9" scale="27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</sheetPr>
  <dimension ref="A1:AJ999"/>
  <sheetViews>
    <sheetView zoomScale="60" zoomScaleNormal="60" workbookViewId="0">
      <selection activeCell="B1" sqref="B1"/>
    </sheetView>
  </sheetViews>
  <sheetFormatPr defaultColWidth="12.625" defaultRowHeight="15" customHeight="1" x14ac:dyDescent="0.2"/>
  <cols>
    <col min="1" max="1" width="3.875" style="2" customWidth="1"/>
    <col min="2" max="2" width="52.5" style="2" customWidth="1"/>
    <col min="3" max="3" width="15.875" style="2" customWidth="1"/>
    <col min="4" max="4" width="13.25" style="2" bestFit="1" customWidth="1"/>
    <col min="5" max="5" width="12.5" style="2" customWidth="1"/>
    <col min="6" max="6" width="17.875" style="2" customWidth="1"/>
    <col min="7" max="7" width="19" style="2" customWidth="1"/>
    <col min="8" max="8" width="12.875" style="2" customWidth="1"/>
    <col min="9" max="9" width="11.875" style="2" customWidth="1"/>
    <col min="10" max="10" width="12.5" style="2" customWidth="1"/>
    <col min="11" max="12" width="16" style="2" customWidth="1"/>
    <col min="13" max="13" width="21" style="2" customWidth="1"/>
    <col min="14" max="14" width="23.625" style="2" customWidth="1"/>
    <col min="15" max="15" width="26.375" style="2" customWidth="1"/>
    <col min="16" max="16" width="29.375" style="2" customWidth="1"/>
    <col min="17" max="17" width="13" style="2" customWidth="1"/>
    <col min="18" max="36" width="8" style="2" customWidth="1"/>
    <col min="37" max="256" width="12.625" style="2"/>
    <col min="257" max="257" width="3.875" style="2" customWidth="1"/>
    <col min="258" max="258" width="52.5" style="2" customWidth="1"/>
    <col min="259" max="259" width="15.875" style="2" customWidth="1"/>
    <col min="260" max="260" width="11.875" style="2" customWidth="1"/>
    <col min="261" max="261" width="12.5" style="2" customWidth="1"/>
    <col min="262" max="262" width="17.875" style="2" customWidth="1"/>
    <col min="263" max="263" width="19" style="2" customWidth="1"/>
    <col min="264" max="264" width="12.875" style="2" customWidth="1"/>
    <col min="265" max="265" width="11.875" style="2" customWidth="1"/>
    <col min="266" max="266" width="12.5" style="2" customWidth="1"/>
    <col min="267" max="268" width="16" style="2" customWidth="1"/>
    <col min="269" max="269" width="21" style="2" customWidth="1"/>
    <col min="270" max="270" width="23.625" style="2" customWidth="1"/>
    <col min="271" max="271" width="26.375" style="2" customWidth="1"/>
    <col min="272" max="272" width="29.375" style="2" customWidth="1"/>
    <col min="273" max="273" width="13" style="2" customWidth="1"/>
    <col min="274" max="292" width="8" style="2" customWidth="1"/>
    <col min="293" max="512" width="12.625" style="2"/>
    <col min="513" max="513" width="3.875" style="2" customWidth="1"/>
    <col min="514" max="514" width="52.5" style="2" customWidth="1"/>
    <col min="515" max="515" width="15.875" style="2" customWidth="1"/>
    <col min="516" max="516" width="11.875" style="2" customWidth="1"/>
    <col min="517" max="517" width="12.5" style="2" customWidth="1"/>
    <col min="518" max="518" width="17.875" style="2" customWidth="1"/>
    <col min="519" max="519" width="19" style="2" customWidth="1"/>
    <col min="520" max="520" width="12.875" style="2" customWidth="1"/>
    <col min="521" max="521" width="11.875" style="2" customWidth="1"/>
    <col min="522" max="522" width="12.5" style="2" customWidth="1"/>
    <col min="523" max="524" width="16" style="2" customWidth="1"/>
    <col min="525" max="525" width="21" style="2" customWidth="1"/>
    <col min="526" max="526" width="23.625" style="2" customWidth="1"/>
    <col min="527" max="527" width="26.375" style="2" customWidth="1"/>
    <col min="528" max="528" width="29.375" style="2" customWidth="1"/>
    <col min="529" max="529" width="13" style="2" customWidth="1"/>
    <col min="530" max="548" width="8" style="2" customWidth="1"/>
    <col min="549" max="768" width="12.625" style="2"/>
    <col min="769" max="769" width="3.875" style="2" customWidth="1"/>
    <col min="770" max="770" width="52.5" style="2" customWidth="1"/>
    <col min="771" max="771" width="15.875" style="2" customWidth="1"/>
    <col min="772" max="772" width="11.875" style="2" customWidth="1"/>
    <col min="773" max="773" width="12.5" style="2" customWidth="1"/>
    <col min="774" max="774" width="17.875" style="2" customWidth="1"/>
    <col min="775" max="775" width="19" style="2" customWidth="1"/>
    <col min="776" max="776" width="12.875" style="2" customWidth="1"/>
    <col min="777" max="777" width="11.875" style="2" customWidth="1"/>
    <col min="778" max="778" width="12.5" style="2" customWidth="1"/>
    <col min="779" max="780" width="16" style="2" customWidth="1"/>
    <col min="781" max="781" width="21" style="2" customWidth="1"/>
    <col min="782" max="782" width="23.625" style="2" customWidth="1"/>
    <col min="783" max="783" width="26.375" style="2" customWidth="1"/>
    <col min="784" max="784" width="29.375" style="2" customWidth="1"/>
    <col min="785" max="785" width="13" style="2" customWidth="1"/>
    <col min="786" max="804" width="8" style="2" customWidth="1"/>
    <col min="805" max="1024" width="12.625" style="2"/>
    <col min="1025" max="1025" width="3.875" style="2" customWidth="1"/>
    <col min="1026" max="1026" width="52.5" style="2" customWidth="1"/>
    <col min="1027" max="1027" width="15.875" style="2" customWidth="1"/>
    <col min="1028" max="1028" width="11.875" style="2" customWidth="1"/>
    <col min="1029" max="1029" width="12.5" style="2" customWidth="1"/>
    <col min="1030" max="1030" width="17.875" style="2" customWidth="1"/>
    <col min="1031" max="1031" width="19" style="2" customWidth="1"/>
    <col min="1032" max="1032" width="12.875" style="2" customWidth="1"/>
    <col min="1033" max="1033" width="11.875" style="2" customWidth="1"/>
    <col min="1034" max="1034" width="12.5" style="2" customWidth="1"/>
    <col min="1035" max="1036" width="16" style="2" customWidth="1"/>
    <col min="1037" max="1037" width="21" style="2" customWidth="1"/>
    <col min="1038" max="1038" width="23.625" style="2" customWidth="1"/>
    <col min="1039" max="1039" width="26.375" style="2" customWidth="1"/>
    <col min="1040" max="1040" width="29.375" style="2" customWidth="1"/>
    <col min="1041" max="1041" width="13" style="2" customWidth="1"/>
    <col min="1042" max="1060" width="8" style="2" customWidth="1"/>
    <col min="1061" max="1280" width="12.625" style="2"/>
    <col min="1281" max="1281" width="3.875" style="2" customWidth="1"/>
    <col min="1282" max="1282" width="52.5" style="2" customWidth="1"/>
    <col min="1283" max="1283" width="15.875" style="2" customWidth="1"/>
    <col min="1284" max="1284" width="11.875" style="2" customWidth="1"/>
    <col min="1285" max="1285" width="12.5" style="2" customWidth="1"/>
    <col min="1286" max="1286" width="17.875" style="2" customWidth="1"/>
    <col min="1287" max="1287" width="19" style="2" customWidth="1"/>
    <col min="1288" max="1288" width="12.875" style="2" customWidth="1"/>
    <col min="1289" max="1289" width="11.875" style="2" customWidth="1"/>
    <col min="1290" max="1290" width="12.5" style="2" customWidth="1"/>
    <col min="1291" max="1292" width="16" style="2" customWidth="1"/>
    <col min="1293" max="1293" width="21" style="2" customWidth="1"/>
    <col min="1294" max="1294" width="23.625" style="2" customWidth="1"/>
    <col min="1295" max="1295" width="26.375" style="2" customWidth="1"/>
    <col min="1296" max="1296" width="29.375" style="2" customWidth="1"/>
    <col min="1297" max="1297" width="13" style="2" customWidth="1"/>
    <col min="1298" max="1316" width="8" style="2" customWidth="1"/>
    <col min="1317" max="1536" width="12.625" style="2"/>
    <col min="1537" max="1537" width="3.875" style="2" customWidth="1"/>
    <col min="1538" max="1538" width="52.5" style="2" customWidth="1"/>
    <col min="1539" max="1539" width="15.875" style="2" customWidth="1"/>
    <col min="1540" max="1540" width="11.875" style="2" customWidth="1"/>
    <col min="1541" max="1541" width="12.5" style="2" customWidth="1"/>
    <col min="1542" max="1542" width="17.875" style="2" customWidth="1"/>
    <col min="1543" max="1543" width="19" style="2" customWidth="1"/>
    <col min="1544" max="1544" width="12.875" style="2" customWidth="1"/>
    <col min="1545" max="1545" width="11.875" style="2" customWidth="1"/>
    <col min="1546" max="1546" width="12.5" style="2" customWidth="1"/>
    <col min="1547" max="1548" width="16" style="2" customWidth="1"/>
    <col min="1549" max="1549" width="21" style="2" customWidth="1"/>
    <col min="1550" max="1550" width="23.625" style="2" customWidth="1"/>
    <col min="1551" max="1551" width="26.375" style="2" customWidth="1"/>
    <col min="1552" max="1552" width="29.375" style="2" customWidth="1"/>
    <col min="1553" max="1553" width="13" style="2" customWidth="1"/>
    <col min="1554" max="1572" width="8" style="2" customWidth="1"/>
    <col min="1573" max="1792" width="12.625" style="2"/>
    <col min="1793" max="1793" width="3.875" style="2" customWidth="1"/>
    <col min="1794" max="1794" width="52.5" style="2" customWidth="1"/>
    <col min="1795" max="1795" width="15.875" style="2" customWidth="1"/>
    <col min="1796" max="1796" width="11.875" style="2" customWidth="1"/>
    <col min="1797" max="1797" width="12.5" style="2" customWidth="1"/>
    <col min="1798" max="1798" width="17.875" style="2" customWidth="1"/>
    <col min="1799" max="1799" width="19" style="2" customWidth="1"/>
    <col min="1800" max="1800" width="12.875" style="2" customWidth="1"/>
    <col min="1801" max="1801" width="11.875" style="2" customWidth="1"/>
    <col min="1802" max="1802" width="12.5" style="2" customWidth="1"/>
    <col min="1803" max="1804" width="16" style="2" customWidth="1"/>
    <col min="1805" max="1805" width="21" style="2" customWidth="1"/>
    <col min="1806" max="1806" width="23.625" style="2" customWidth="1"/>
    <col min="1807" max="1807" width="26.375" style="2" customWidth="1"/>
    <col min="1808" max="1808" width="29.375" style="2" customWidth="1"/>
    <col min="1809" max="1809" width="13" style="2" customWidth="1"/>
    <col min="1810" max="1828" width="8" style="2" customWidth="1"/>
    <col min="1829" max="2048" width="12.625" style="2"/>
    <col min="2049" max="2049" width="3.875" style="2" customWidth="1"/>
    <col min="2050" max="2050" width="52.5" style="2" customWidth="1"/>
    <col min="2051" max="2051" width="15.875" style="2" customWidth="1"/>
    <col min="2052" max="2052" width="11.875" style="2" customWidth="1"/>
    <col min="2053" max="2053" width="12.5" style="2" customWidth="1"/>
    <col min="2054" max="2054" width="17.875" style="2" customWidth="1"/>
    <col min="2055" max="2055" width="19" style="2" customWidth="1"/>
    <col min="2056" max="2056" width="12.875" style="2" customWidth="1"/>
    <col min="2057" max="2057" width="11.875" style="2" customWidth="1"/>
    <col min="2058" max="2058" width="12.5" style="2" customWidth="1"/>
    <col min="2059" max="2060" width="16" style="2" customWidth="1"/>
    <col min="2061" max="2061" width="21" style="2" customWidth="1"/>
    <col min="2062" max="2062" width="23.625" style="2" customWidth="1"/>
    <col min="2063" max="2063" width="26.375" style="2" customWidth="1"/>
    <col min="2064" max="2064" width="29.375" style="2" customWidth="1"/>
    <col min="2065" max="2065" width="13" style="2" customWidth="1"/>
    <col min="2066" max="2084" width="8" style="2" customWidth="1"/>
    <col min="2085" max="2304" width="12.625" style="2"/>
    <col min="2305" max="2305" width="3.875" style="2" customWidth="1"/>
    <col min="2306" max="2306" width="52.5" style="2" customWidth="1"/>
    <col min="2307" max="2307" width="15.875" style="2" customWidth="1"/>
    <col min="2308" max="2308" width="11.875" style="2" customWidth="1"/>
    <col min="2309" max="2309" width="12.5" style="2" customWidth="1"/>
    <col min="2310" max="2310" width="17.875" style="2" customWidth="1"/>
    <col min="2311" max="2311" width="19" style="2" customWidth="1"/>
    <col min="2312" max="2312" width="12.875" style="2" customWidth="1"/>
    <col min="2313" max="2313" width="11.875" style="2" customWidth="1"/>
    <col min="2314" max="2314" width="12.5" style="2" customWidth="1"/>
    <col min="2315" max="2316" width="16" style="2" customWidth="1"/>
    <col min="2317" max="2317" width="21" style="2" customWidth="1"/>
    <col min="2318" max="2318" width="23.625" style="2" customWidth="1"/>
    <col min="2319" max="2319" width="26.375" style="2" customWidth="1"/>
    <col min="2320" max="2320" width="29.375" style="2" customWidth="1"/>
    <col min="2321" max="2321" width="13" style="2" customWidth="1"/>
    <col min="2322" max="2340" width="8" style="2" customWidth="1"/>
    <col min="2341" max="2560" width="12.625" style="2"/>
    <col min="2561" max="2561" width="3.875" style="2" customWidth="1"/>
    <col min="2562" max="2562" width="52.5" style="2" customWidth="1"/>
    <col min="2563" max="2563" width="15.875" style="2" customWidth="1"/>
    <col min="2564" max="2564" width="11.875" style="2" customWidth="1"/>
    <col min="2565" max="2565" width="12.5" style="2" customWidth="1"/>
    <col min="2566" max="2566" width="17.875" style="2" customWidth="1"/>
    <col min="2567" max="2567" width="19" style="2" customWidth="1"/>
    <col min="2568" max="2568" width="12.875" style="2" customWidth="1"/>
    <col min="2569" max="2569" width="11.875" style="2" customWidth="1"/>
    <col min="2570" max="2570" width="12.5" style="2" customWidth="1"/>
    <col min="2571" max="2572" width="16" style="2" customWidth="1"/>
    <col min="2573" max="2573" width="21" style="2" customWidth="1"/>
    <col min="2574" max="2574" width="23.625" style="2" customWidth="1"/>
    <col min="2575" max="2575" width="26.375" style="2" customWidth="1"/>
    <col min="2576" max="2576" width="29.375" style="2" customWidth="1"/>
    <col min="2577" max="2577" width="13" style="2" customWidth="1"/>
    <col min="2578" max="2596" width="8" style="2" customWidth="1"/>
    <col min="2597" max="2816" width="12.625" style="2"/>
    <col min="2817" max="2817" width="3.875" style="2" customWidth="1"/>
    <col min="2818" max="2818" width="52.5" style="2" customWidth="1"/>
    <col min="2819" max="2819" width="15.875" style="2" customWidth="1"/>
    <col min="2820" max="2820" width="11.875" style="2" customWidth="1"/>
    <col min="2821" max="2821" width="12.5" style="2" customWidth="1"/>
    <col min="2822" max="2822" width="17.875" style="2" customWidth="1"/>
    <col min="2823" max="2823" width="19" style="2" customWidth="1"/>
    <col min="2824" max="2824" width="12.875" style="2" customWidth="1"/>
    <col min="2825" max="2825" width="11.875" style="2" customWidth="1"/>
    <col min="2826" max="2826" width="12.5" style="2" customWidth="1"/>
    <col min="2827" max="2828" width="16" style="2" customWidth="1"/>
    <col min="2829" max="2829" width="21" style="2" customWidth="1"/>
    <col min="2830" max="2830" width="23.625" style="2" customWidth="1"/>
    <col min="2831" max="2831" width="26.375" style="2" customWidth="1"/>
    <col min="2832" max="2832" width="29.375" style="2" customWidth="1"/>
    <col min="2833" max="2833" width="13" style="2" customWidth="1"/>
    <col min="2834" max="2852" width="8" style="2" customWidth="1"/>
    <col min="2853" max="3072" width="12.625" style="2"/>
    <col min="3073" max="3073" width="3.875" style="2" customWidth="1"/>
    <col min="3074" max="3074" width="52.5" style="2" customWidth="1"/>
    <col min="3075" max="3075" width="15.875" style="2" customWidth="1"/>
    <col min="3076" max="3076" width="11.875" style="2" customWidth="1"/>
    <col min="3077" max="3077" width="12.5" style="2" customWidth="1"/>
    <col min="3078" max="3078" width="17.875" style="2" customWidth="1"/>
    <col min="3079" max="3079" width="19" style="2" customWidth="1"/>
    <col min="3080" max="3080" width="12.875" style="2" customWidth="1"/>
    <col min="3081" max="3081" width="11.875" style="2" customWidth="1"/>
    <col min="3082" max="3082" width="12.5" style="2" customWidth="1"/>
    <col min="3083" max="3084" width="16" style="2" customWidth="1"/>
    <col min="3085" max="3085" width="21" style="2" customWidth="1"/>
    <col min="3086" max="3086" width="23.625" style="2" customWidth="1"/>
    <col min="3087" max="3087" width="26.375" style="2" customWidth="1"/>
    <col min="3088" max="3088" width="29.375" style="2" customWidth="1"/>
    <col min="3089" max="3089" width="13" style="2" customWidth="1"/>
    <col min="3090" max="3108" width="8" style="2" customWidth="1"/>
    <col min="3109" max="3328" width="12.625" style="2"/>
    <col min="3329" max="3329" width="3.875" style="2" customWidth="1"/>
    <col min="3330" max="3330" width="52.5" style="2" customWidth="1"/>
    <col min="3331" max="3331" width="15.875" style="2" customWidth="1"/>
    <col min="3332" max="3332" width="11.875" style="2" customWidth="1"/>
    <col min="3333" max="3333" width="12.5" style="2" customWidth="1"/>
    <col min="3334" max="3334" width="17.875" style="2" customWidth="1"/>
    <col min="3335" max="3335" width="19" style="2" customWidth="1"/>
    <col min="3336" max="3336" width="12.875" style="2" customWidth="1"/>
    <col min="3337" max="3337" width="11.875" style="2" customWidth="1"/>
    <col min="3338" max="3338" width="12.5" style="2" customWidth="1"/>
    <col min="3339" max="3340" width="16" style="2" customWidth="1"/>
    <col min="3341" max="3341" width="21" style="2" customWidth="1"/>
    <col min="3342" max="3342" width="23.625" style="2" customWidth="1"/>
    <col min="3343" max="3343" width="26.375" style="2" customWidth="1"/>
    <col min="3344" max="3344" width="29.375" style="2" customWidth="1"/>
    <col min="3345" max="3345" width="13" style="2" customWidth="1"/>
    <col min="3346" max="3364" width="8" style="2" customWidth="1"/>
    <col min="3365" max="3584" width="12.625" style="2"/>
    <col min="3585" max="3585" width="3.875" style="2" customWidth="1"/>
    <col min="3586" max="3586" width="52.5" style="2" customWidth="1"/>
    <col min="3587" max="3587" width="15.875" style="2" customWidth="1"/>
    <col min="3588" max="3588" width="11.875" style="2" customWidth="1"/>
    <col min="3589" max="3589" width="12.5" style="2" customWidth="1"/>
    <col min="3590" max="3590" width="17.875" style="2" customWidth="1"/>
    <col min="3591" max="3591" width="19" style="2" customWidth="1"/>
    <col min="3592" max="3592" width="12.875" style="2" customWidth="1"/>
    <col min="3593" max="3593" width="11.875" style="2" customWidth="1"/>
    <col min="3594" max="3594" width="12.5" style="2" customWidth="1"/>
    <col min="3595" max="3596" width="16" style="2" customWidth="1"/>
    <col min="3597" max="3597" width="21" style="2" customWidth="1"/>
    <col min="3598" max="3598" width="23.625" style="2" customWidth="1"/>
    <col min="3599" max="3599" width="26.375" style="2" customWidth="1"/>
    <col min="3600" max="3600" width="29.375" style="2" customWidth="1"/>
    <col min="3601" max="3601" width="13" style="2" customWidth="1"/>
    <col min="3602" max="3620" width="8" style="2" customWidth="1"/>
    <col min="3621" max="3840" width="12.625" style="2"/>
    <col min="3841" max="3841" width="3.875" style="2" customWidth="1"/>
    <col min="3842" max="3842" width="52.5" style="2" customWidth="1"/>
    <col min="3843" max="3843" width="15.875" style="2" customWidth="1"/>
    <col min="3844" max="3844" width="11.875" style="2" customWidth="1"/>
    <col min="3845" max="3845" width="12.5" style="2" customWidth="1"/>
    <col min="3846" max="3846" width="17.875" style="2" customWidth="1"/>
    <col min="3847" max="3847" width="19" style="2" customWidth="1"/>
    <col min="3848" max="3848" width="12.875" style="2" customWidth="1"/>
    <col min="3849" max="3849" width="11.875" style="2" customWidth="1"/>
    <col min="3850" max="3850" width="12.5" style="2" customWidth="1"/>
    <col min="3851" max="3852" width="16" style="2" customWidth="1"/>
    <col min="3853" max="3853" width="21" style="2" customWidth="1"/>
    <col min="3854" max="3854" width="23.625" style="2" customWidth="1"/>
    <col min="3855" max="3855" width="26.375" style="2" customWidth="1"/>
    <col min="3856" max="3856" width="29.375" style="2" customWidth="1"/>
    <col min="3857" max="3857" width="13" style="2" customWidth="1"/>
    <col min="3858" max="3876" width="8" style="2" customWidth="1"/>
    <col min="3877" max="4096" width="12.625" style="2"/>
    <col min="4097" max="4097" width="3.875" style="2" customWidth="1"/>
    <col min="4098" max="4098" width="52.5" style="2" customWidth="1"/>
    <col min="4099" max="4099" width="15.875" style="2" customWidth="1"/>
    <col min="4100" max="4100" width="11.875" style="2" customWidth="1"/>
    <col min="4101" max="4101" width="12.5" style="2" customWidth="1"/>
    <col min="4102" max="4102" width="17.875" style="2" customWidth="1"/>
    <col min="4103" max="4103" width="19" style="2" customWidth="1"/>
    <col min="4104" max="4104" width="12.875" style="2" customWidth="1"/>
    <col min="4105" max="4105" width="11.875" style="2" customWidth="1"/>
    <col min="4106" max="4106" width="12.5" style="2" customWidth="1"/>
    <col min="4107" max="4108" width="16" style="2" customWidth="1"/>
    <col min="4109" max="4109" width="21" style="2" customWidth="1"/>
    <col min="4110" max="4110" width="23.625" style="2" customWidth="1"/>
    <col min="4111" max="4111" width="26.375" style="2" customWidth="1"/>
    <col min="4112" max="4112" width="29.375" style="2" customWidth="1"/>
    <col min="4113" max="4113" width="13" style="2" customWidth="1"/>
    <col min="4114" max="4132" width="8" style="2" customWidth="1"/>
    <col min="4133" max="4352" width="12.625" style="2"/>
    <col min="4353" max="4353" width="3.875" style="2" customWidth="1"/>
    <col min="4354" max="4354" width="52.5" style="2" customWidth="1"/>
    <col min="4355" max="4355" width="15.875" style="2" customWidth="1"/>
    <col min="4356" max="4356" width="11.875" style="2" customWidth="1"/>
    <col min="4357" max="4357" width="12.5" style="2" customWidth="1"/>
    <col min="4358" max="4358" width="17.875" style="2" customWidth="1"/>
    <col min="4359" max="4359" width="19" style="2" customWidth="1"/>
    <col min="4360" max="4360" width="12.875" style="2" customWidth="1"/>
    <col min="4361" max="4361" width="11.875" style="2" customWidth="1"/>
    <col min="4362" max="4362" width="12.5" style="2" customWidth="1"/>
    <col min="4363" max="4364" width="16" style="2" customWidth="1"/>
    <col min="4365" max="4365" width="21" style="2" customWidth="1"/>
    <col min="4366" max="4366" width="23.625" style="2" customWidth="1"/>
    <col min="4367" max="4367" width="26.375" style="2" customWidth="1"/>
    <col min="4368" max="4368" width="29.375" style="2" customWidth="1"/>
    <col min="4369" max="4369" width="13" style="2" customWidth="1"/>
    <col min="4370" max="4388" width="8" style="2" customWidth="1"/>
    <col min="4389" max="4608" width="12.625" style="2"/>
    <col min="4609" max="4609" width="3.875" style="2" customWidth="1"/>
    <col min="4610" max="4610" width="52.5" style="2" customWidth="1"/>
    <col min="4611" max="4611" width="15.875" style="2" customWidth="1"/>
    <col min="4612" max="4612" width="11.875" style="2" customWidth="1"/>
    <col min="4613" max="4613" width="12.5" style="2" customWidth="1"/>
    <col min="4614" max="4614" width="17.875" style="2" customWidth="1"/>
    <col min="4615" max="4615" width="19" style="2" customWidth="1"/>
    <col min="4616" max="4616" width="12.875" style="2" customWidth="1"/>
    <col min="4617" max="4617" width="11.875" style="2" customWidth="1"/>
    <col min="4618" max="4618" width="12.5" style="2" customWidth="1"/>
    <col min="4619" max="4620" width="16" style="2" customWidth="1"/>
    <col min="4621" max="4621" width="21" style="2" customWidth="1"/>
    <col min="4622" max="4622" width="23.625" style="2" customWidth="1"/>
    <col min="4623" max="4623" width="26.375" style="2" customWidth="1"/>
    <col min="4624" max="4624" width="29.375" style="2" customWidth="1"/>
    <col min="4625" max="4625" width="13" style="2" customWidth="1"/>
    <col min="4626" max="4644" width="8" style="2" customWidth="1"/>
    <col min="4645" max="4864" width="12.625" style="2"/>
    <col min="4865" max="4865" width="3.875" style="2" customWidth="1"/>
    <col min="4866" max="4866" width="52.5" style="2" customWidth="1"/>
    <col min="4867" max="4867" width="15.875" style="2" customWidth="1"/>
    <col min="4868" max="4868" width="11.875" style="2" customWidth="1"/>
    <col min="4869" max="4869" width="12.5" style="2" customWidth="1"/>
    <col min="4870" max="4870" width="17.875" style="2" customWidth="1"/>
    <col min="4871" max="4871" width="19" style="2" customWidth="1"/>
    <col min="4872" max="4872" width="12.875" style="2" customWidth="1"/>
    <col min="4873" max="4873" width="11.875" style="2" customWidth="1"/>
    <col min="4874" max="4874" width="12.5" style="2" customWidth="1"/>
    <col min="4875" max="4876" width="16" style="2" customWidth="1"/>
    <col min="4877" max="4877" width="21" style="2" customWidth="1"/>
    <col min="4878" max="4878" width="23.625" style="2" customWidth="1"/>
    <col min="4879" max="4879" width="26.375" style="2" customWidth="1"/>
    <col min="4880" max="4880" width="29.375" style="2" customWidth="1"/>
    <col min="4881" max="4881" width="13" style="2" customWidth="1"/>
    <col min="4882" max="4900" width="8" style="2" customWidth="1"/>
    <col min="4901" max="5120" width="12.625" style="2"/>
    <col min="5121" max="5121" width="3.875" style="2" customWidth="1"/>
    <col min="5122" max="5122" width="52.5" style="2" customWidth="1"/>
    <col min="5123" max="5123" width="15.875" style="2" customWidth="1"/>
    <col min="5124" max="5124" width="11.875" style="2" customWidth="1"/>
    <col min="5125" max="5125" width="12.5" style="2" customWidth="1"/>
    <col min="5126" max="5126" width="17.875" style="2" customWidth="1"/>
    <col min="5127" max="5127" width="19" style="2" customWidth="1"/>
    <col min="5128" max="5128" width="12.875" style="2" customWidth="1"/>
    <col min="5129" max="5129" width="11.875" style="2" customWidth="1"/>
    <col min="5130" max="5130" width="12.5" style="2" customWidth="1"/>
    <col min="5131" max="5132" width="16" style="2" customWidth="1"/>
    <col min="5133" max="5133" width="21" style="2" customWidth="1"/>
    <col min="5134" max="5134" width="23.625" style="2" customWidth="1"/>
    <col min="5135" max="5135" width="26.375" style="2" customWidth="1"/>
    <col min="5136" max="5136" width="29.375" style="2" customWidth="1"/>
    <col min="5137" max="5137" width="13" style="2" customWidth="1"/>
    <col min="5138" max="5156" width="8" style="2" customWidth="1"/>
    <col min="5157" max="5376" width="12.625" style="2"/>
    <col min="5377" max="5377" width="3.875" style="2" customWidth="1"/>
    <col min="5378" max="5378" width="52.5" style="2" customWidth="1"/>
    <col min="5379" max="5379" width="15.875" style="2" customWidth="1"/>
    <col min="5380" max="5380" width="11.875" style="2" customWidth="1"/>
    <col min="5381" max="5381" width="12.5" style="2" customWidth="1"/>
    <col min="5382" max="5382" width="17.875" style="2" customWidth="1"/>
    <col min="5383" max="5383" width="19" style="2" customWidth="1"/>
    <col min="5384" max="5384" width="12.875" style="2" customWidth="1"/>
    <col min="5385" max="5385" width="11.875" style="2" customWidth="1"/>
    <col min="5386" max="5386" width="12.5" style="2" customWidth="1"/>
    <col min="5387" max="5388" width="16" style="2" customWidth="1"/>
    <col min="5389" max="5389" width="21" style="2" customWidth="1"/>
    <col min="5390" max="5390" width="23.625" style="2" customWidth="1"/>
    <col min="5391" max="5391" width="26.375" style="2" customWidth="1"/>
    <col min="5392" max="5392" width="29.375" style="2" customWidth="1"/>
    <col min="5393" max="5393" width="13" style="2" customWidth="1"/>
    <col min="5394" max="5412" width="8" style="2" customWidth="1"/>
    <col min="5413" max="5632" width="12.625" style="2"/>
    <col min="5633" max="5633" width="3.875" style="2" customWidth="1"/>
    <col min="5634" max="5634" width="52.5" style="2" customWidth="1"/>
    <col min="5635" max="5635" width="15.875" style="2" customWidth="1"/>
    <col min="5636" max="5636" width="11.875" style="2" customWidth="1"/>
    <col min="5637" max="5637" width="12.5" style="2" customWidth="1"/>
    <col min="5638" max="5638" width="17.875" style="2" customWidth="1"/>
    <col min="5639" max="5639" width="19" style="2" customWidth="1"/>
    <col min="5640" max="5640" width="12.875" style="2" customWidth="1"/>
    <col min="5641" max="5641" width="11.875" style="2" customWidth="1"/>
    <col min="5642" max="5642" width="12.5" style="2" customWidth="1"/>
    <col min="5643" max="5644" width="16" style="2" customWidth="1"/>
    <col min="5645" max="5645" width="21" style="2" customWidth="1"/>
    <col min="5646" max="5646" width="23.625" style="2" customWidth="1"/>
    <col min="5647" max="5647" width="26.375" style="2" customWidth="1"/>
    <col min="5648" max="5648" width="29.375" style="2" customWidth="1"/>
    <col min="5649" max="5649" width="13" style="2" customWidth="1"/>
    <col min="5650" max="5668" width="8" style="2" customWidth="1"/>
    <col min="5669" max="5888" width="12.625" style="2"/>
    <col min="5889" max="5889" width="3.875" style="2" customWidth="1"/>
    <col min="5890" max="5890" width="52.5" style="2" customWidth="1"/>
    <col min="5891" max="5891" width="15.875" style="2" customWidth="1"/>
    <col min="5892" max="5892" width="11.875" style="2" customWidth="1"/>
    <col min="5893" max="5893" width="12.5" style="2" customWidth="1"/>
    <col min="5894" max="5894" width="17.875" style="2" customWidth="1"/>
    <col min="5895" max="5895" width="19" style="2" customWidth="1"/>
    <col min="5896" max="5896" width="12.875" style="2" customWidth="1"/>
    <col min="5897" max="5897" width="11.875" style="2" customWidth="1"/>
    <col min="5898" max="5898" width="12.5" style="2" customWidth="1"/>
    <col min="5899" max="5900" width="16" style="2" customWidth="1"/>
    <col min="5901" max="5901" width="21" style="2" customWidth="1"/>
    <col min="5902" max="5902" width="23.625" style="2" customWidth="1"/>
    <col min="5903" max="5903" width="26.375" style="2" customWidth="1"/>
    <col min="5904" max="5904" width="29.375" style="2" customWidth="1"/>
    <col min="5905" max="5905" width="13" style="2" customWidth="1"/>
    <col min="5906" max="5924" width="8" style="2" customWidth="1"/>
    <col min="5925" max="6144" width="12.625" style="2"/>
    <col min="6145" max="6145" width="3.875" style="2" customWidth="1"/>
    <col min="6146" max="6146" width="52.5" style="2" customWidth="1"/>
    <col min="6147" max="6147" width="15.875" style="2" customWidth="1"/>
    <col min="6148" max="6148" width="11.875" style="2" customWidth="1"/>
    <col min="6149" max="6149" width="12.5" style="2" customWidth="1"/>
    <col min="6150" max="6150" width="17.875" style="2" customWidth="1"/>
    <col min="6151" max="6151" width="19" style="2" customWidth="1"/>
    <col min="6152" max="6152" width="12.875" style="2" customWidth="1"/>
    <col min="6153" max="6153" width="11.875" style="2" customWidth="1"/>
    <col min="6154" max="6154" width="12.5" style="2" customWidth="1"/>
    <col min="6155" max="6156" width="16" style="2" customWidth="1"/>
    <col min="6157" max="6157" width="21" style="2" customWidth="1"/>
    <col min="6158" max="6158" width="23.625" style="2" customWidth="1"/>
    <col min="6159" max="6159" width="26.375" style="2" customWidth="1"/>
    <col min="6160" max="6160" width="29.375" style="2" customWidth="1"/>
    <col min="6161" max="6161" width="13" style="2" customWidth="1"/>
    <col min="6162" max="6180" width="8" style="2" customWidth="1"/>
    <col min="6181" max="6400" width="12.625" style="2"/>
    <col min="6401" max="6401" width="3.875" style="2" customWidth="1"/>
    <col min="6402" max="6402" width="52.5" style="2" customWidth="1"/>
    <col min="6403" max="6403" width="15.875" style="2" customWidth="1"/>
    <col min="6404" max="6404" width="11.875" style="2" customWidth="1"/>
    <col min="6405" max="6405" width="12.5" style="2" customWidth="1"/>
    <col min="6406" max="6406" width="17.875" style="2" customWidth="1"/>
    <col min="6407" max="6407" width="19" style="2" customWidth="1"/>
    <col min="6408" max="6408" width="12.875" style="2" customWidth="1"/>
    <col min="6409" max="6409" width="11.875" style="2" customWidth="1"/>
    <col min="6410" max="6410" width="12.5" style="2" customWidth="1"/>
    <col min="6411" max="6412" width="16" style="2" customWidth="1"/>
    <col min="6413" max="6413" width="21" style="2" customWidth="1"/>
    <col min="6414" max="6414" width="23.625" style="2" customWidth="1"/>
    <col min="6415" max="6415" width="26.375" style="2" customWidth="1"/>
    <col min="6416" max="6416" width="29.375" style="2" customWidth="1"/>
    <col min="6417" max="6417" width="13" style="2" customWidth="1"/>
    <col min="6418" max="6436" width="8" style="2" customWidth="1"/>
    <col min="6437" max="6656" width="12.625" style="2"/>
    <col min="6657" max="6657" width="3.875" style="2" customWidth="1"/>
    <col min="6658" max="6658" width="52.5" style="2" customWidth="1"/>
    <col min="6659" max="6659" width="15.875" style="2" customWidth="1"/>
    <col min="6660" max="6660" width="11.875" style="2" customWidth="1"/>
    <col min="6661" max="6661" width="12.5" style="2" customWidth="1"/>
    <col min="6662" max="6662" width="17.875" style="2" customWidth="1"/>
    <col min="6663" max="6663" width="19" style="2" customWidth="1"/>
    <col min="6664" max="6664" width="12.875" style="2" customWidth="1"/>
    <col min="6665" max="6665" width="11.875" style="2" customWidth="1"/>
    <col min="6666" max="6666" width="12.5" style="2" customWidth="1"/>
    <col min="6667" max="6668" width="16" style="2" customWidth="1"/>
    <col min="6669" max="6669" width="21" style="2" customWidth="1"/>
    <col min="6670" max="6670" width="23.625" style="2" customWidth="1"/>
    <col min="6671" max="6671" width="26.375" style="2" customWidth="1"/>
    <col min="6672" max="6672" width="29.375" style="2" customWidth="1"/>
    <col min="6673" max="6673" width="13" style="2" customWidth="1"/>
    <col min="6674" max="6692" width="8" style="2" customWidth="1"/>
    <col min="6693" max="6912" width="12.625" style="2"/>
    <col min="6913" max="6913" width="3.875" style="2" customWidth="1"/>
    <col min="6914" max="6914" width="52.5" style="2" customWidth="1"/>
    <col min="6915" max="6915" width="15.875" style="2" customWidth="1"/>
    <col min="6916" max="6916" width="11.875" style="2" customWidth="1"/>
    <col min="6917" max="6917" width="12.5" style="2" customWidth="1"/>
    <col min="6918" max="6918" width="17.875" style="2" customWidth="1"/>
    <col min="6919" max="6919" width="19" style="2" customWidth="1"/>
    <col min="6920" max="6920" width="12.875" style="2" customWidth="1"/>
    <col min="6921" max="6921" width="11.875" style="2" customWidth="1"/>
    <col min="6922" max="6922" width="12.5" style="2" customWidth="1"/>
    <col min="6923" max="6924" width="16" style="2" customWidth="1"/>
    <col min="6925" max="6925" width="21" style="2" customWidth="1"/>
    <col min="6926" max="6926" width="23.625" style="2" customWidth="1"/>
    <col min="6927" max="6927" width="26.375" style="2" customWidth="1"/>
    <col min="6928" max="6928" width="29.375" style="2" customWidth="1"/>
    <col min="6929" max="6929" width="13" style="2" customWidth="1"/>
    <col min="6930" max="6948" width="8" style="2" customWidth="1"/>
    <col min="6949" max="7168" width="12.625" style="2"/>
    <col min="7169" max="7169" width="3.875" style="2" customWidth="1"/>
    <col min="7170" max="7170" width="52.5" style="2" customWidth="1"/>
    <col min="7171" max="7171" width="15.875" style="2" customWidth="1"/>
    <col min="7172" max="7172" width="11.875" style="2" customWidth="1"/>
    <col min="7173" max="7173" width="12.5" style="2" customWidth="1"/>
    <col min="7174" max="7174" width="17.875" style="2" customWidth="1"/>
    <col min="7175" max="7175" width="19" style="2" customWidth="1"/>
    <col min="7176" max="7176" width="12.875" style="2" customWidth="1"/>
    <col min="7177" max="7177" width="11.875" style="2" customWidth="1"/>
    <col min="7178" max="7178" width="12.5" style="2" customWidth="1"/>
    <col min="7179" max="7180" width="16" style="2" customWidth="1"/>
    <col min="7181" max="7181" width="21" style="2" customWidth="1"/>
    <col min="7182" max="7182" width="23.625" style="2" customWidth="1"/>
    <col min="7183" max="7183" width="26.375" style="2" customWidth="1"/>
    <col min="7184" max="7184" width="29.375" style="2" customWidth="1"/>
    <col min="7185" max="7185" width="13" style="2" customWidth="1"/>
    <col min="7186" max="7204" width="8" style="2" customWidth="1"/>
    <col min="7205" max="7424" width="12.625" style="2"/>
    <col min="7425" max="7425" width="3.875" style="2" customWidth="1"/>
    <col min="7426" max="7426" width="52.5" style="2" customWidth="1"/>
    <col min="7427" max="7427" width="15.875" style="2" customWidth="1"/>
    <col min="7428" max="7428" width="11.875" style="2" customWidth="1"/>
    <col min="7429" max="7429" width="12.5" style="2" customWidth="1"/>
    <col min="7430" max="7430" width="17.875" style="2" customWidth="1"/>
    <col min="7431" max="7431" width="19" style="2" customWidth="1"/>
    <col min="7432" max="7432" width="12.875" style="2" customWidth="1"/>
    <col min="7433" max="7433" width="11.875" style="2" customWidth="1"/>
    <col min="7434" max="7434" width="12.5" style="2" customWidth="1"/>
    <col min="7435" max="7436" width="16" style="2" customWidth="1"/>
    <col min="7437" max="7437" width="21" style="2" customWidth="1"/>
    <col min="7438" max="7438" width="23.625" style="2" customWidth="1"/>
    <col min="7439" max="7439" width="26.375" style="2" customWidth="1"/>
    <col min="7440" max="7440" width="29.375" style="2" customWidth="1"/>
    <col min="7441" max="7441" width="13" style="2" customWidth="1"/>
    <col min="7442" max="7460" width="8" style="2" customWidth="1"/>
    <col min="7461" max="7680" width="12.625" style="2"/>
    <col min="7681" max="7681" width="3.875" style="2" customWidth="1"/>
    <col min="7682" max="7682" width="52.5" style="2" customWidth="1"/>
    <col min="7683" max="7683" width="15.875" style="2" customWidth="1"/>
    <col min="7684" max="7684" width="11.875" style="2" customWidth="1"/>
    <col min="7685" max="7685" width="12.5" style="2" customWidth="1"/>
    <col min="7686" max="7686" width="17.875" style="2" customWidth="1"/>
    <col min="7687" max="7687" width="19" style="2" customWidth="1"/>
    <col min="7688" max="7688" width="12.875" style="2" customWidth="1"/>
    <col min="7689" max="7689" width="11.875" style="2" customWidth="1"/>
    <col min="7690" max="7690" width="12.5" style="2" customWidth="1"/>
    <col min="7691" max="7692" width="16" style="2" customWidth="1"/>
    <col min="7693" max="7693" width="21" style="2" customWidth="1"/>
    <col min="7694" max="7694" width="23.625" style="2" customWidth="1"/>
    <col min="7695" max="7695" width="26.375" style="2" customWidth="1"/>
    <col min="7696" max="7696" width="29.375" style="2" customWidth="1"/>
    <col min="7697" max="7697" width="13" style="2" customWidth="1"/>
    <col min="7698" max="7716" width="8" style="2" customWidth="1"/>
    <col min="7717" max="7936" width="12.625" style="2"/>
    <col min="7937" max="7937" width="3.875" style="2" customWidth="1"/>
    <col min="7938" max="7938" width="52.5" style="2" customWidth="1"/>
    <col min="7939" max="7939" width="15.875" style="2" customWidth="1"/>
    <col min="7940" max="7940" width="11.875" style="2" customWidth="1"/>
    <col min="7941" max="7941" width="12.5" style="2" customWidth="1"/>
    <col min="7942" max="7942" width="17.875" style="2" customWidth="1"/>
    <col min="7943" max="7943" width="19" style="2" customWidth="1"/>
    <col min="7944" max="7944" width="12.875" style="2" customWidth="1"/>
    <col min="7945" max="7945" width="11.875" style="2" customWidth="1"/>
    <col min="7946" max="7946" width="12.5" style="2" customWidth="1"/>
    <col min="7947" max="7948" width="16" style="2" customWidth="1"/>
    <col min="7949" max="7949" width="21" style="2" customWidth="1"/>
    <col min="7950" max="7950" width="23.625" style="2" customWidth="1"/>
    <col min="7951" max="7951" width="26.375" style="2" customWidth="1"/>
    <col min="7952" max="7952" width="29.375" style="2" customWidth="1"/>
    <col min="7953" max="7953" width="13" style="2" customWidth="1"/>
    <col min="7954" max="7972" width="8" style="2" customWidth="1"/>
    <col min="7973" max="8192" width="12.625" style="2"/>
    <col min="8193" max="8193" width="3.875" style="2" customWidth="1"/>
    <col min="8194" max="8194" width="52.5" style="2" customWidth="1"/>
    <col min="8195" max="8195" width="15.875" style="2" customWidth="1"/>
    <col min="8196" max="8196" width="11.875" style="2" customWidth="1"/>
    <col min="8197" max="8197" width="12.5" style="2" customWidth="1"/>
    <col min="8198" max="8198" width="17.875" style="2" customWidth="1"/>
    <col min="8199" max="8199" width="19" style="2" customWidth="1"/>
    <col min="8200" max="8200" width="12.875" style="2" customWidth="1"/>
    <col min="8201" max="8201" width="11.875" style="2" customWidth="1"/>
    <col min="8202" max="8202" width="12.5" style="2" customWidth="1"/>
    <col min="8203" max="8204" width="16" style="2" customWidth="1"/>
    <col min="8205" max="8205" width="21" style="2" customWidth="1"/>
    <col min="8206" max="8206" width="23.625" style="2" customWidth="1"/>
    <col min="8207" max="8207" width="26.375" style="2" customWidth="1"/>
    <col min="8208" max="8208" width="29.375" style="2" customWidth="1"/>
    <col min="8209" max="8209" width="13" style="2" customWidth="1"/>
    <col min="8210" max="8228" width="8" style="2" customWidth="1"/>
    <col min="8229" max="8448" width="12.625" style="2"/>
    <col min="8449" max="8449" width="3.875" style="2" customWidth="1"/>
    <col min="8450" max="8450" width="52.5" style="2" customWidth="1"/>
    <col min="8451" max="8451" width="15.875" style="2" customWidth="1"/>
    <col min="8452" max="8452" width="11.875" style="2" customWidth="1"/>
    <col min="8453" max="8453" width="12.5" style="2" customWidth="1"/>
    <col min="8454" max="8454" width="17.875" style="2" customWidth="1"/>
    <col min="8455" max="8455" width="19" style="2" customWidth="1"/>
    <col min="8456" max="8456" width="12.875" style="2" customWidth="1"/>
    <col min="8457" max="8457" width="11.875" style="2" customWidth="1"/>
    <col min="8458" max="8458" width="12.5" style="2" customWidth="1"/>
    <col min="8459" max="8460" width="16" style="2" customWidth="1"/>
    <col min="8461" max="8461" width="21" style="2" customWidth="1"/>
    <col min="8462" max="8462" width="23.625" style="2" customWidth="1"/>
    <col min="8463" max="8463" width="26.375" style="2" customWidth="1"/>
    <col min="8464" max="8464" width="29.375" style="2" customWidth="1"/>
    <col min="8465" max="8465" width="13" style="2" customWidth="1"/>
    <col min="8466" max="8484" width="8" style="2" customWidth="1"/>
    <col min="8485" max="8704" width="12.625" style="2"/>
    <col min="8705" max="8705" width="3.875" style="2" customWidth="1"/>
    <col min="8706" max="8706" width="52.5" style="2" customWidth="1"/>
    <col min="8707" max="8707" width="15.875" style="2" customWidth="1"/>
    <col min="8708" max="8708" width="11.875" style="2" customWidth="1"/>
    <col min="8709" max="8709" width="12.5" style="2" customWidth="1"/>
    <col min="8710" max="8710" width="17.875" style="2" customWidth="1"/>
    <col min="8711" max="8711" width="19" style="2" customWidth="1"/>
    <col min="8712" max="8712" width="12.875" style="2" customWidth="1"/>
    <col min="8713" max="8713" width="11.875" style="2" customWidth="1"/>
    <col min="8714" max="8714" width="12.5" style="2" customWidth="1"/>
    <col min="8715" max="8716" width="16" style="2" customWidth="1"/>
    <col min="8717" max="8717" width="21" style="2" customWidth="1"/>
    <col min="8718" max="8718" width="23.625" style="2" customWidth="1"/>
    <col min="8719" max="8719" width="26.375" style="2" customWidth="1"/>
    <col min="8720" max="8720" width="29.375" style="2" customWidth="1"/>
    <col min="8721" max="8721" width="13" style="2" customWidth="1"/>
    <col min="8722" max="8740" width="8" style="2" customWidth="1"/>
    <col min="8741" max="8960" width="12.625" style="2"/>
    <col min="8961" max="8961" width="3.875" style="2" customWidth="1"/>
    <col min="8962" max="8962" width="52.5" style="2" customWidth="1"/>
    <col min="8963" max="8963" width="15.875" style="2" customWidth="1"/>
    <col min="8964" max="8964" width="11.875" style="2" customWidth="1"/>
    <col min="8965" max="8965" width="12.5" style="2" customWidth="1"/>
    <col min="8966" max="8966" width="17.875" style="2" customWidth="1"/>
    <col min="8967" max="8967" width="19" style="2" customWidth="1"/>
    <col min="8968" max="8968" width="12.875" style="2" customWidth="1"/>
    <col min="8969" max="8969" width="11.875" style="2" customWidth="1"/>
    <col min="8970" max="8970" width="12.5" style="2" customWidth="1"/>
    <col min="8971" max="8972" width="16" style="2" customWidth="1"/>
    <col min="8973" max="8973" width="21" style="2" customWidth="1"/>
    <col min="8974" max="8974" width="23.625" style="2" customWidth="1"/>
    <col min="8975" max="8975" width="26.375" style="2" customWidth="1"/>
    <col min="8976" max="8976" width="29.375" style="2" customWidth="1"/>
    <col min="8977" max="8977" width="13" style="2" customWidth="1"/>
    <col min="8978" max="8996" width="8" style="2" customWidth="1"/>
    <col min="8997" max="9216" width="12.625" style="2"/>
    <col min="9217" max="9217" width="3.875" style="2" customWidth="1"/>
    <col min="9218" max="9218" width="52.5" style="2" customWidth="1"/>
    <col min="9219" max="9219" width="15.875" style="2" customWidth="1"/>
    <col min="9220" max="9220" width="11.875" style="2" customWidth="1"/>
    <col min="9221" max="9221" width="12.5" style="2" customWidth="1"/>
    <col min="9222" max="9222" width="17.875" style="2" customWidth="1"/>
    <col min="9223" max="9223" width="19" style="2" customWidth="1"/>
    <col min="9224" max="9224" width="12.875" style="2" customWidth="1"/>
    <col min="9225" max="9225" width="11.875" style="2" customWidth="1"/>
    <col min="9226" max="9226" width="12.5" style="2" customWidth="1"/>
    <col min="9227" max="9228" width="16" style="2" customWidth="1"/>
    <col min="9229" max="9229" width="21" style="2" customWidth="1"/>
    <col min="9230" max="9230" width="23.625" style="2" customWidth="1"/>
    <col min="9231" max="9231" width="26.375" style="2" customWidth="1"/>
    <col min="9232" max="9232" width="29.375" style="2" customWidth="1"/>
    <col min="9233" max="9233" width="13" style="2" customWidth="1"/>
    <col min="9234" max="9252" width="8" style="2" customWidth="1"/>
    <col min="9253" max="9472" width="12.625" style="2"/>
    <col min="9473" max="9473" width="3.875" style="2" customWidth="1"/>
    <col min="9474" max="9474" width="52.5" style="2" customWidth="1"/>
    <col min="9475" max="9475" width="15.875" style="2" customWidth="1"/>
    <col min="9476" max="9476" width="11.875" style="2" customWidth="1"/>
    <col min="9477" max="9477" width="12.5" style="2" customWidth="1"/>
    <col min="9478" max="9478" width="17.875" style="2" customWidth="1"/>
    <col min="9479" max="9479" width="19" style="2" customWidth="1"/>
    <col min="9480" max="9480" width="12.875" style="2" customWidth="1"/>
    <col min="9481" max="9481" width="11.875" style="2" customWidth="1"/>
    <col min="9482" max="9482" width="12.5" style="2" customWidth="1"/>
    <col min="9483" max="9484" width="16" style="2" customWidth="1"/>
    <col min="9485" max="9485" width="21" style="2" customWidth="1"/>
    <col min="9486" max="9486" width="23.625" style="2" customWidth="1"/>
    <col min="9487" max="9487" width="26.375" style="2" customWidth="1"/>
    <col min="9488" max="9488" width="29.375" style="2" customWidth="1"/>
    <col min="9489" max="9489" width="13" style="2" customWidth="1"/>
    <col min="9490" max="9508" width="8" style="2" customWidth="1"/>
    <col min="9509" max="9728" width="12.625" style="2"/>
    <col min="9729" max="9729" width="3.875" style="2" customWidth="1"/>
    <col min="9730" max="9730" width="52.5" style="2" customWidth="1"/>
    <col min="9731" max="9731" width="15.875" style="2" customWidth="1"/>
    <col min="9732" max="9732" width="11.875" style="2" customWidth="1"/>
    <col min="9733" max="9733" width="12.5" style="2" customWidth="1"/>
    <col min="9734" max="9734" width="17.875" style="2" customWidth="1"/>
    <col min="9735" max="9735" width="19" style="2" customWidth="1"/>
    <col min="9736" max="9736" width="12.875" style="2" customWidth="1"/>
    <col min="9737" max="9737" width="11.875" style="2" customWidth="1"/>
    <col min="9738" max="9738" width="12.5" style="2" customWidth="1"/>
    <col min="9739" max="9740" width="16" style="2" customWidth="1"/>
    <col min="9741" max="9741" width="21" style="2" customWidth="1"/>
    <col min="9742" max="9742" width="23.625" style="2" customWidth="1"/>
    <col min="9743" max="9743" width="26.375" style="2" customWidth="1"/>
    <col min="9744" max="9744" width="29.375" style="2" customWidth="1"/>
    <col min="9745" max="9745" width="13" style="2" customWidth="1"/>
    <col min="9746" max="9764" width="8" style="2" customWidth="1"/>
    <col min="9765" max="9984" width="12.625" style="2"/>
    <col min="9985" max="9985" width="3.875" style="2" customWidth="1"/>
    <col min="9986" max="9986" width="52.5" style="2" customWidth="1"/>
    <col min="9987" max="9987" width="15.875" style="2" customWidth="1"/>
    <col min="9988" max="9988" width="11.875" style="2" customWidth="1"/>
    <col min="9989" max="9989" width="12.5" style="2" customWidth="1"/>
    <col min="9990" max="9990" width="17.875" style="2" customWidth="1"/>
    <col min="9991" max="9991" width="19" style="2" customWidth="1"/>
    <col min="9992" max="9992" width="12.875" style="2" customWidth="1"/>
    <col min="9993" max="9993" width="11.875" style="2" customWidth="1"/>
    <col min="9994" max="9994" width="12.5" style="2" customWidth="1"/>
    <col min="9995" max="9996" width="16" style="2" customWidth="1"/>
    <col min="9997" max="9997" width="21" style="2" customWidth="1"/>
    <col min="9998" max="9998" width="23.625" style="2" customWidth="1"/>
    <col min="9999" max="9999" width="26.375" style="2" customWidth="1"/>
    <col min="10000" max="10000" width="29.375" style="2" customWidth="1"/>
    <col min="10001" max="10001" width="13" style="2" customWidth="1"/>
    <col min="10002" max="10020" width="8" style="2" customWidth="1"/>
    <col min="10021" max="10240" width="12.625" style="2"/>
    <col min="10241" max="10241" width="3.875" style="2" customWidth="1"/>
    <col min="10242" max="10242" width="52.5" style="2" customWidth="1"/>
    <col min="10243" max="10243" width="15.875" style="2" customWidth="1"/>
    <col min="10244" max="10244" width="11.875" style="2" customWidth="1"/>
    <col min="10245" max="10245" width="12.5" style="2" customWidth="1"/>
    <col min="10246" max="10246" width="17.875" style="2" customWidth="1"/>
    <col min="10247" max="10247" width="19" style="2" customWidth="1"/>
    <col min="10248" max="10248" width="12.875" style="2" customWidth="1"/>
    <col min="10249" max="10249" width="11.875" style="2" customWidth="1"/>
    <col min="10250" max="10250" width="12.5" style="2" customWidth="1"/>
    <col min="10251" max="10252" width="16" style="2" customWidth="1"/>
    <col min="10253" max="10253" width="21" style="2" customWidth="1"/>
    <col min="10254" max="10254" width="23.625" style="2" customWidth="1"/>
    <col min="10255" max="10255" width="26.375" style="2" customWidth="1"/>
    <col min="10256" max="10256" width="29.375" style="2" customWidth="1"/>
    <col min="10257" max="10257" width="13" style="2" customWidth="1"/>
    <col min="10258" max="10276" width="8" style="2" customWidth="1"/>
    <col min="10277" max="10496" width="12.625" style="2"/>
    <col min="10497" max="10497" width="3.875" style="2" customWidth="1"/>
    <col min="10498" max="10498" width="52.5" style="2" customWidth="1"/>
    <col min="10499" max="10499" width="15.875" style="2" customWidth="1"/>
    <col min="10500" max="10500" width="11.875" style="2" customWidth="1"/>
    <col min="10501" max="10501" width="12.5" style="2" customWidth="1"/>
    <col min="10502" max="10502" width="17.875" style="2" customWidth="1"/>
    <col min="10503" max="10503" width="19" style="2" customWidth="1"/>
    <col min="10504" max="10504" width="12.875" style="2" customWidth="1"/>
    <col min="10505" max="10505" width="11.875" style="2" customWidth="1"/>
    <col min="10506" max="10506" width="12.5" style="2" customWidth="1"/>
    <col min="10507" max="10508" width="16" style="2" customWidth="1"/>
    <col min="10509" max="10509" width="21" style="2" customWidth="1"/>
    <col min="10510" max="10510" width="23.625" style="2" customWidth="1"/>
    <col min="10511" max="10511" width="26.375" style="2" customWidth="1"/>
    <col min="10512" max="10512" width="29.375" style="2" customWidth="1"/>
    <col min="10513" max="10513" width="13" style="2" customWidth="1"/>
    <col min="10514" max="10532" width="8" style="2" customWidth="1"/>
    <col min="10533" max="10752" width="12.625" style="2"/>
    <col min="10753" max="10753" width="3.875" style="2" customWidth="1"/>
    <col min="10754" max="10754" width="52.5" style="2" customWidth="1"/>
    <col min="10755" max="10755" width="15.875" style="2" customWidth="1"/>
    <col min="10756" max="10756" width="11.875" style="2" customWidth="1"/>
    <col min="10757" max="10757" width="12.5" style="2" customWidth="1"/>
    <col min="10758" max="10758" width="17.875" style="2" customWidth="1"/>
    <col min="10759" max="10759" width="19" style="2" customWidth="1"/>
    <col min="10760" max="10760" width="12.875" style="2" customWidth="1"/>
    <col min="10761" max="10761" width="11.875" style="2" customWidth="1"/>
    <col min="10762" max="10762" width="12.5" style="2" customWidth="1"/>
    <col min="10763" max="10764" width="16" style="2" customWidth="1"/>
    <col min="10765" max="10765" width="21" style="2" customWidth="1"/>
    <col min="10766" max="10766" width="23.625" style="2" customWidth="1"/>
    <col min="10767" max="10767" width="26.375" style="2" customWidth="1"/>
    <col min="10768" max="10768" width="29.375" style="2" customWidth="1"/>
    <col min="10769" max="10769" width="13" style="2" customWidth="1"/>
    <col min="10770" max="10788" width="8" style="2" customWidth="1"/>
    <col min="10789" max="11008" width="12.625" style="2"/>
    <col min="11009" max="11009" width="3.875" style="2" customWidth="1"/>
    <col min="11010" max="11010" width="52.5" style="2" customWidth="1"/>
    <col min="11011" max="11011" width="15.875" style="2" customWidth="1"/>
    <col min="11012" max="11012" width="11.875" style="2" customWidth="1"/>
    <col min="11013" max="11013" width="12.5" style="2" customWidth="1"/>
    <col min="11014" max="11014" width="17.875" style="2" customWidth="1"/>
    <col min="11015" max="11015" width="19" style="2" customWidth="1"/>
    <col min="11016" max="11016" width="12.875" style="2" customWidth="1"/>
    <col min="11017" max="11017" width="11.875" style="2" customWidth="1"/>
    <col min="11018" max="11018" width="12.5" style="2" customWidth="1"/>
    <col min="11019" max="11020" width="16" style="2" customWidth="1"/>
    <col min="11021" max="11021" width="21" style="2" customWidth="1"/>
    <col min="11022" max="11022" width="23.625" style="2" customWidth="1"/>
    <col min="11023" max="11023" width="26.375" style="2" customWidth="1"/>
    <col min="11024" max="11024" width="29.375" style="2" customWidth="1"/>
    <col min="11025" max="11025" width="13" style="2" customWidth="1"/>
    <col min="11026" max="11044" width="8" style="2" customWidth="1"/>
    <col min="11045" max="11264" width="12.625" style="2"/>
    <col min="11265" max="11265" width="3.875" style="2" customWidth="1"/>
    <col min="11266" max="11266" width="52.5" style="2" customWidth="1"/>
    <col min="11267" max="11267" width="15.875" style="2" customWidth="1"/>
    <col min="11268" max="11268" width="11.875" style="2" customWidth="1"/>
    <col min="11269" max="11269" width="12.5" style="2" customWidth="1"/>
    <col min="11270" max="11270" width="17.875" style="2" customWidth="1"/>
    <col min="11271" max="11271" width="19" style="2" customWidth="1"/>
    <col min="11272" max="11272" width="12.875" style="2" customWidth="1"/>
    <col min="11273" max="11273" width="11.875" style="2" customWidth="1"/>
    <col min="11274" max="11274" width="12.5" style="2" customWidth="1"/>
    <col min="11275" max="11276" width="16" style="2" customWidth="1"/>
    <col min="11277" max="11277" width="21" style="2" customWidth="1"/>
    <col min="11278" max="11278" width="23.625" style="2" customWidth="1"/>
    <col min="11279" max="11279" width="26.375" style="2" customWidth="1"/>
    <col min="11280" max="11280" width="29.375" style="2" customWidth="1"/>
    <col min="11281" max="11281" width="13" style="2" customWidth="1"/>
    <col min="11282" max="11300" width="8" style="2" customWidth="1"/>
    <col min="11301" max="11520" width="12.625" style="2"/>
    <col min="11521" max="11521" width="3.875" style="2" customWidth="1"/>
    <col min="11522" max="11522" width="52.5" style="2" customWidth="1"/>
    <col min="11523" max="11523" width="15.875" style="2" customWidth="1"/>
    <col min="11524" max="11524" width="11.875" style="2" customWidth="1"/>
    <col min="11525" max="11525" width="12.5" style="2" customWidth="1"/>
    <col min="11526" max="11526" width="17.875" style="2" customWidth="1"/>
    <col min="11527" max="11527" width="19" style="2" customWidth="1"/>
    <col min="11528" max="11528" width="12.875" style="2" customWidth="1"/>
    <col min="11529" max="11529" width="11.875" style="2" customWidth="1"/>
    <col min="11530" max="11530" width="12.5" style="2" customWidth="1"/>
    <col min="11531" max="11532" width="16" style="2" customWidth="1"/>
    <col min="11533" max="11533" width="21" style="2" customWidth="1"/>
    <col min="11534" max="11534" width="23.625" style="2" customWidth="1"/>
    <col min="11535" max="11535" width="26.375" style="2" customWidth="1"/>
    <col min="11536" max="11536" width="29.375" style="2" customWidth="1"/>
    <col min="11537" max="11537" width="13" style="2" customWidth="1"/>
    <col min="11538" max="11556" width="8" style="2" customWidth="1"/>
    <col min="11557" max="11776" width="12.625" style="2"/>
    <col min="11777" max="11777" width="3.875" style="2" customWidth="1"/>
    <col min="11778" max="11778" width="52.5" style="2" customWidth="1"/>
    <col min="11779" max="11779" width="15.875" style="2" customWidth="1"/>
    <col min="11780" max="11780" width="11.875" style="2" customWidth="1"/>
    <col min="11781" max="11781" width="12.5" style="2" customWidth="1"/>
    <col min="11782" max="11782" width="17.875" style="2" customWidth="1"/>
    <col min="11783" max="11783" width="19" style="2" customWidth="1"/>
    <col min="11784" max="11784" width="12.875" style="2" customWidth="1"/>
    <col min="11785" max="11785" width="11.875" style="2" customWidth="1"/>
    <col min="11786" max="11786" width="12.5" style="2" customWidth="1"/>
    <col min="11787" max="11788" width="16" style="2" customWidth="1"/>
    <col min="11789" max="11789" width="21" style="2" customWidth="1"/>
    <col min="11790" max="11790" width="23.625" style="2" customWidth="1"/>
    <col min="11791" max="11791" width="26.375" style="2" customWidth="1"/>
    <col min="11792" max="11792" width="29.375" style="2" customWidth="1"/>
    <col min="11793" max="11793" width="13" style="2" customWidth="1"/>
    <col min="11794" max="11812" width="8" style="2" customWidth="1"/>
    <col min="11813" max="12032" width="12.625" style="2"/>
    <col min="12033" max="12033" width="3.875" style="2" customWidth="1"/>
    <col min="12034" max="12034" width="52.5" style="2" customWidth="1"/>
    <col min="12035" max="12035" width="15.875" style="2" customWidth="1"/>
    <col min="12036" max="12036" width="11.875" style="2" customWidth="1"/>
    <col min="12037" max="12037" width="12.5" style="2" customWidth="1"/>
    <col min="12038" max="12038" width="17.875" style="2" customWidth="1"/>
    <col min="12039" max="12039" width="19" style="2" customWidth="1"/>
    <col min="12040" max="12040" width="12.875" style="2" customWidth="1"/>
    <col min="12041" max="12041" width="11.875" style="2" customWidth="1"/>
    <col min="12042" max="12042" width="12.5" style="2" customWidth="1"/>
    <col min="12043" max="12044" width="16" style="2" customWidth="1"/>
    <col min="12045" max="12045" width="21" style="2" customWidth="1"/>
    <col min="12046" max="12046" width="23.625" style="2" customWidth="1"/>
    <col min="12047" max="12047" width="26.375" style="2" customWidth="1"/>
    <col min="12048" max="12048" width="29.375" style="2" customWidth="1"/>
    <col min="12049" max="12049" width="13" style="2" customWidth="1"/>
    <col min="12050" max="12068" width="8" style="2" customWidth="1"/>
    <col min="12069" max="12288" width="12.625" style="2"/>
    <col min="12289" max="12289" width="3.875" style="2" customWidth="1"/>
    <col min="12290" max="12290" width="52.5" style="2" customWidth="1"/>
    <col min="12291" max="12291" width="15.875" style="2" customWidth="1"/>
    <col min="12292" max="12292" width="11.875" style="2" customWidth="1"/>
    <col min="12293" max="12293" width="12.5" style="2" customWidth="1"/>
    <col min="12294" max="12294" width="17.875" style="2" customWidth="1"/>
    <col min="12295" max="12295" width="19" style="2" customWidth="1"/>
    <col min="12296" max="12296" width="12.875" style="2" customWidth="1"/>
    <col min="12297" max="12297" width="11.875" style="2" customWidth="1"/>
    <col min="12298" max="12298" width="12.5" style="2" customWidth="1"/>
    <col min="12299" max="12300" width="16" style="2" customWidth="1"/>
    <col min="12301" max="12301" width="21" style="2" customWidth="1"/>
    <col min="12302" max="12302" width="23.625" style="2" customWidth="1"/>
    <col min="12303" max="12303" width="26.375" style="2" customWidth="1"/>
    <col min="12304" max="12304" width="29.375" style="2" customWidth="1"/>
    <col min="12305" max="12305" width="13" style="2" customWidth="1"/>
    <col min="12306" max="12324" width="8" style="2" customWidth="1"/>
    <col min="12325" max="12544" width="12.625" style="2"/>
    <col min="12545" max="12545" width="3.875" style="2" customWidth="1"/>
    <col min="12546" max="12546" width="52.5" style="2" customWidth="1"/>
    <col min="12547" max="12547" width="15.875" style="2" customWidth="1"/>
    <col min="12548" max="12548" width="11.875" style="2" customWidth="1"/>
    <col min="12549" max="12549" width="12.5" style="2" customWidth="1"/>
    <col min="12550" max="12550" width="17.875" style="2" customWidth="1"/>
    <col min="12551" max="12551" width="19" style="2" customWidth="1"/>
    <col min="12552" max="12552" width="12.875" style="2" customWidth="1"/>
    <col min="12553" max="12553" width="11.875" style="2" customWidth="1"/>
    <col min="12554" max="12554" width="12.5" style="2" customWidth="1"/>
    <col min="12555" max="12556" width="16" style="2" customWidth="1"/>
    <col min="12557" max="12557" width="21" style="2" customWidth="1"/>
    <col min="12558" max="12558" width="23.625" style="2" customWidth="1"/>
    <col min="12559" max="12559" width="26.375" style="2" customWidth="1"/>
    <col min="12560" max="12560" width="29.375" style="2" customWidth="1"/>
    <col min="12561" max="12561" width="13" style="2" customWidth="1"/>
    <col min="12562" max="12580" width="8" style="2" customWidth="1"/>
    <col min="12581" max="12800" width="12.625" style="2"/>
    <col min="12801" max="12801" width="3.875" style="2" customWidth="1"/>
    <col min="12802" max="12802" width="52.5" style="2" customWidth="1"/>
    <col min="12803" max="12803" width="15.875" style="2" customWidth="1"/>
    <col min="12804" max="12804" width="11.875" style="2" customWidth="1"/>
    <col min="12805" max="12805" width="12.5" style="2" customWidth="1"/>
    <col min="12806" max="12806" width="17.875" style="2" customWidth="1"/>
    <col min="12807" max="12807" width="19" style="2" customWidth="1"/>
    <col min="12808" max="12808" width="12.875" style="2" customWidth="1"/>
    <col min="12809" max="12809" width="11.875" style="2" customWidth="1"/>
    <col min="12810" max="12810" width="12.5" style="2" customWidth="1"/>
    <col min="12811" max="12812" width="16" style="2" customWidth="1"/>
    <col min="12813" max="12813" width="21" style="2" customWidth="1"/>
    <col min="12814" max="12814" width="23.625" style="2" customWidth="1"/>
    <col min="12815" max="12815" width="26.375" style="2" customWidth="1"/>
    <col min="12816" max="12816" width="29.375" style="2" customWidth="1"/>
    <col min="12817" max="12817" width="13" style="2" customWidth="1"/>
    <col min="12818" max="12836" width="8" style="2" customWidth="1"/>
    <col min="12837" max="13056" width="12.625" style="2"/>
    <col min="13057" max="13057" width="3.875" style="2" customWidth="1"/>
    <col min="13058" max="13058" width="52.5" style="2" customWidth="1"/>
    <col min="13059" max="13059" width="15.875" style="2" customWidth="1"/>
    <col min="13060" max="13060" width="11.875" style="2" customWidth="1"/>
    <col min="13061" max="13061" width="12.5" style="2" customWidth="1"/>
    <col min="13062" max="13062" width="17.875" style="2" customWidth="1"/>
    <col min="13063" max="13063" width="19" style="2" customWidth="1"/>
    <col min="13064" max="13064" width="12.875" style="2" customWidth="1"/>
    <col min="13065" max="13065" width="11.875" style="2" customWidth="1"/>
    <col min="13066" max="13066" width="12.5" style="2" customWidth="1"/>
    <col min="13067" max="13068" width="16" style="2" customWidth="1"/>
    <col min="13069" max="13069" width="21" style="2" customWidth="1"/>
    <col min="13070" max="13070" width="23.625" style="2" customWidth="1"/>
    <col min="13071" max="13071" width="26.375" style="2" customWidth="1"/>
    <col min="13072" max="13072" width="29.375" style="2" customWidth="1"/>
    <col min="13073" max="13073" width="13" style="2" customWidth="1"/>
    <col min="13074" max="13092" width="8" style="2" customWidth="1"/>
    <col min="13093" max="13312" width="12.625" style="2"/>
    <col min="13313" max="13313" width="3.875" style="2" customWidth="1"/>
    <col min="13314" max="13314" width="52.5" style="2" customWidth="1"/>
    <col min="13315" max="13315" width="15.875" style="2" customWidth="1"/>
    <col min="13316" max="13316" width="11.875" style="2" customWidth="1"/>
    <col min="13317" max="13317" width="12.5" style="2" customWidth="1"/>
    <col min="13318" max="13318" width="17.875" style="2" customWidth="1"/>
    <col min="13319" max="13319" width="19" style="2" customWidth="1"/>
    <col min="13320" max="13320" width="12.875" style="2" customWidth="1"/>
    <col min="13321" max="13321" width="11.875" style="2" customWidth="1"/>
    <col min="13322" max="13322" width="12.5" style="2" customWidth="1"/>
    <col min="13323" max="13324" width="16" style="2" customWidth="1"/>
    <col min="13325" max="13325" width="21" style="2" customWidth="1"/>
    <col min="13326" max="13326" width="23.625" style="2" customWidth="1"/>
    <col min="13327" max="13327" width="26.375" style="2" customWidth="1"/>
    <col min="13328" max="13328" width="29.375" style="2" customWidth="1"/>
    <col min="13329" max="13329" width="13" style="2" customWidth="1"/>
    <col min="13330" max="13348" width="8" style="2" customWidth="1"/>
    <col min="13349" max="13568" width="12.625" style="2"/>
    <col min="13569" max="13569" width="3.875" style="2" customWidth="1"/>
    <col min="13570" max="13570" width="52.5" style="2" customWidth="1"/>
    <col min="13571" max="13571" width="15.875" style="2" customWidth="1"/>
    <col min="13572" max="13572" width="11.875" style="2" customWidth="1"/>
    <col min="13573" max="13573" width="12.5" style="2" customWidth="1"/>
    <col min="13574" max="13574" width="17.875" style="2" customWidth="1"/>
    <col min="13575" max="13575" width="19" style="2" customWidth="1"/>
    <col min="13576" max="13576" width="12.875" style="2" customWidth="1"/>
    <col min="13577" max="13577" width="11.875" style="2" customWidth="1"/>
    <col min="13578" max="13578" width="12.5" style="2" customWidth="1"/>
    <col min="13579" max="13580" width="16" style="2" customWidth="1"/>
    <col min="13581" max="13581" width="21" style="2" customWidth="1"/>
    <col min="13582" max="13582" width="23.625" style="2" customWidth="1"/>
    <col min="13583" max="13583" width="26.375" style="2" customWidth="1"/>
    <col min="13584" max="13584" width="29.375" style="2" customWidth="1"/>
    <col min="13585" max="13585" width="13" style="2" customWidth="1"/>
    <col min="13586" max="13604" width="8" style="2" customWidth="1"/>
    <col min="13605" max="13824" width="12.625" style="2"/>
    <col min="13825" max="13825" width="3.875" style="2" customWidth="1"/>
    <col min="13826" max="13826" width="52.5" style="2" customWidth="1"/>
    <col min="13827" max="13827" width="15.875" style="2" customWidth="1"/>
    <col min="13828" max="13828" width="11.875" style="2" customWidth="1"/>
    <col min="13829" max="13829" width="12.5" style="2" customWidth="1"/>
    <col min="13830" max="13830" width="17.875" style="2" customWidth="1"/>
    <col min="13831" max="13831" width="19" style="2" customWidth="1"/>
    <col min="13832" max="13832" width="12.875" style="2" customWidth="1"/>
    <col min="13833" max="13833" width="11.875" style="2" customWidth="1"/>
    <col min="13834" max="13834" width="12.5" style="2" customWidth="1"/>
    <col min="13835" max="13836" width="16" style="2" customWidth="1"/>
    <col min="13837" max="13837" width="21" style="2" customWidth="1"/>
    <col min="13838" max="13838" width="23.625" style="2" customWidth="1"/>
    <col min="13839" max="13839" width="26.375" style="2" customWidth="1"/>
    <col min="13840" max="13840" width="29.375" style="2" customWidth="1"/>
    <col min="13841" max="13841" width="13" style="2" customWidth="1"/>
    <col min="13842" max="13860" width="8" style="2" customWidth="1"/>
    <col min="13861" max="14080" width="12.625" style="2"/>
    <col min="14081" max="14081" width="3.875" style="2" customWidth="1"/>
    <col min="14082" max="14082" width="52.5" style="2" customWidth="1"/>
    <col min="14083" max="14083" width="15.875" style="2" customWidth="1"/>
    <col min="14084" max="14084" width="11.875" style="2" customWidth="1"/>
    <col min="14085" max="14085" width="12.5" style="2" customWidth="1"/>
    <col min="14086" max="14086" width="17.875" style="2" customWidth="1"/>
    <col min="14087" max="14087" width="19" style="2" customWidth="1"/>
    <col min="14088" max="14088" width="12.875" style="2" customWidth="1"/>
    <col min="14089" max="14089" width="11.875" style="2" customWidth="1"/>
    <col min="14090" max="14090" width="12.5" style="2" customWidth="1"/>
    <col min="14091" max="14092" width="16" style="2" customWidth="1"/>
    <col min="14093" max="14093" width="21" style="2" customWidth="1"/>
    <col min="14094" max="14094" width="23.625" style="2" customWidth="1"/>
    <col min="14095" max="14095" width="26.375" style="2" customWidth="1"/>
    <col min="14096" max="14096" width="29.375" style="2" customWidth="1"/>
    <col min="14097" max="14097" width="13" style="2" customWidth="1"/>
    <col min="14098" max="14116" width="8" style="2" customWidth="1"/>
    <col min="14117" max="14336" width="12.625" style="2"/>
    <col min="14337" max="14337" width="3.875" style="2" customWidth="1"/>
    <col min="14338" max="14338" width="52.5" style="2" customWidth="1"/>
    <col min="14339" max="14339" width="15.875" style="2" customWidth="1"/>
    <col min="14340" max="14340" width="11.875" style="2" customWidth="1"/>
    <col min="14341" max="14341" width="12.5" style="2" customWidth="1"/>
    <col min="14342" max="14342" width="17.875" style="2" customWidth="1"/>
    <col min="14343" max="14343" width="19" style="2" customWidth="1"/>
    <col min="14344" max="14344" width="12.875" style="2" customWidth="1"/>
    <col min="14345" max="14345" width="11.875" style="2" customWidth="1"/>
    <col min="14346" max="14346" width="12.5" style="2" customWidth="1"/>
    <col min="14347" max="14348" width="16" style="2" customWidth="1"/>
    <col min="14349" max="14349" width="21" style="2" customWidth="1"/>
    <col min="14350" max="14350" width="23.625" style="2" customWidth="1"/>
    <col min="14351" max="14351" width="26.375" style="2" customWidth="1"/>
    <col min="14352" max="14352" width="29.375" style="2" customWidth="1"/>
    <col min="14353" max="14353" width="13" style="2" customWidth="1"/>
    <col min="14354" max="14372" width="8" style="2" customWidth="1"/>
    <col min="14373" max="14592" width="12.625" style="2"/>
    <col min="14593" max="14593" width="3.875" style="2" customWidth="1"/>
    <col min="14594" max="14594" width="52.5" style="2" customWidth="1"/>
    <col min="14595" max="14595" width="15.875" style="2" customWidth="1"/>
    <col min="14596" max="14596" width="11.875" style="2" customWidth="1"/>
    <col min="14597" max="14597" width="12.5" style="2" customWidth="1"/>
    <col min="14598" max="14598" width="17.875" style="2" customWidth="1"/>
    <col min="14599" max="14599" width="19" style="2" customWidth="1"/>
    <col min="14600" max="14600" width="12.875" style="2" customWidth="1"/>
    <col min="14601" max="14601" width="11.875" style="2" customWidth="1"/>
    <col min="14602" max="14602" width="12.5" style="2" customWidth="1"/>
    <col min="14603" max="14604" width="16" style="2" customWidth="1"/>
    <col min="14605" max="14605" width="21" style="2" customWidth="1"/>
    <col min="14606" max="14606" width="23.625" style="2" customWidth="1"/>
    <col min="14607" max="14607" width="26.375" style="2" customWidth="1"/>
    <col min="14608" max="14608" width="29.375" style="2" customWidth="1"/>
    <col min="14609" max="14609" width="13" style="2" customWidth="1"/>
    <col min="14610" max="14628" width="8" style="2" customWidth="1"/>
    <col min="14629" max="14848" width="12.625" style="2"/>
    <col min="14849" max="14849" width="3.875" style="2" customWidth="1"/>
    <col min="14850" max="14850" width="52.5" style="2" customWidth="1"/>
    <col min="14851" max="14851" width="15.875" style="2" customWidth="1"/>
    <col min="14852" max="14852" width="11.875" style="2" customWidth="1"/>
    <col min="14853" max="14853" width="12.5" style="2" customWidth="1"/>
    <col min="14854" max="14854" width="17.875" style="2" customWidth="1"/>
    <col min="14855" max="14855" width="19" style="2" customWidth="1"/>
    <col min="14856" max="14856" width="12.875" style="2" customWidth="1"/>
    <col min="14857" max="14857" width="11.875" style="2" customWidth="1"/>
    <col min="14858" max="14858" width="12.5" style="2" customWidth="1"/>
    <col min="14859" max="14860" width="16" style="2" customWidth="1"/>
    <col min="14861" max="14861" width="21" style="2" customWidth="1"/>
    <col min="14862" max="14862" width="23.625" style="2" customWidth="1"/>
    <col min="14863" max="14863" width="26.375" style="2" customWidth="1"/>
    <col min="14864" max="14864" width="29.375" style="2" customWidth="1"/>
    <col min="14865" max="14865" width="13" style="2" customWidth="1"/>
    <col min="14866" max="14884" width="8" style="2" customWidth="1"/>
    <col min="14885" max="15104" width="12.625" style="2"/>
    <col min="15105" max="15105" width="3.875" style="2" customWidth="1"/>
    <col min="15106" max="15106" width="52.5" style="2" customWidth="1"/>
    <col min="15107" max="15107" width="15.875" style="2" customWidth="1"/>
    <col min="15108" max="15108" width="11.875" style="2" customWidth="1"/>
    <col min="15109" max="15109" width="12.5" style="2" customWidth="1"/>
    <col min="15110" max="15110" width="17.875" style="2" customWidth="1"/>
    <col min="15111" max="15111" width="19" style="2" customWidth="1"/>
    <col min="15112" max="15112" width="12.875" style="2" customWidth="1"/>
    <col min="15113" max="15113" width="11.875" style="2" customWidth="1"/>
    <col min="15114" max="15114" width="12.5" style="2" customWidth="1"/>
    <col min="15115" max="15116" width="16" style="2" customWidth="1"/>
    <col min="15117" max="15117" width="21" style="2" customWidth="1"/>
    <col min="15118" max="15118" width="23.625" style="2" customWidth="1"/>
    <col min="15119" max="15119" width="26.375" style="2" customWidth="1"/>
    <col min="15120" max="15120" width="29.375" style="2" customWidth="1"/>
    <col min="15121" max="15121" width="13" style="2" customWidth="1"/>
    <col min="15122" max="15140" width="8" style="2" customWidth="1"/>
    <col min="15141" max="15360" width="12.625" style="2"/>
    <col min="15361" max="15361" width="3.875" style="2" customWidth="1"/>
    <col min="15362" max="15362" width="52.5" style="2" customWidth="1"/>
    <col min="15363" max="15363" width="15.875" style="2" customWidth="1"/>
    <col min="15364" max="15364" width="11.875" style="2" customWidth="1"/>
    <col min="15365" max="15365" width="12.5" style="2" customWidth="1"/>
    <col min="15366" max="15366" width="17.875" style="2" customWidth="1"/>
    <col min="15367" max="15367" width="19" style="2" customWidth="1"/>
    <col min="15368" max="15368" width="12.875" style="2" customWidth="1"/>
    <col min="15369" max="15369" width="11.875" style="2" customWidth="1"/>
    <col min="15370" max="15370" width="12.5" style="2" customWidth="1"/>
    <col min="15371" max="15372" width="16" style="2" customWidth="1"/>
    <col min="15373" max="15373" width="21" style="2" customWidth="1"/>
    <col min="15374" max="15374" width="23.625" style="2" customWidth="1"/>
    <col min="15375" max="15375" width="26.375" style="2" customWidth="1"/>
    <col min="15376" max="15376" width="29.375" style="2" customWidth="1"/>
    <col min="15377" max="15377" width="13" style="2" customWidth="1"/>
    <col min="15378" max="15396" width="8" style="2" customWidth="1"/>
    <col min="15397" max="15616" width="12.625" style="2"/>
    <col min="15617" max="15617" width="3.875" style="2" customWidth="1"/>
    <col min="15618" max="15618" width="52.5" style="2" customWidth="1"/>
    <col min="15619" max="15619" width="15.875" style="2" customWidth="1"/>
    <col min="15620" max="15620" width="11.875" style="2" customWidth="1"/>
    <col min="15621" max="15621" width="12.5" style="2" customWidth="1"/>
    <col min="15622" max="15622" width="17.875" style="2" customWidth="1"/>
    <col min="15623" max="15623" width="19" style="2" customWidth="1"/>
    <col min="15624" max="15624" width="12.875" style="2" customWidth="1"/>
    <col min="15625" max="15625" width="11.875" style="2" customWidth="1"/>
    <col min="15626" max="15626" width="12.5" style="2" customWidth="1"/>
    <col min="15627" max="15628" width="16" style="2" customWidth="1"/>
    <col min="15629" max="15629" width="21" style="2" customWidth="1"/>
    <col min="15630" max="15630" width="23.625" style="2" customWidth="1"/>
    <col min="15631" max="15631" width="26.375" style="2" customWidth="1"/>
    <col min="15632" max="15632" width="29.375" style="2" customWidth="1"/>
    <col min="15633" max="15633" width="13" style="2" customWidth="1"/>
    <col min="15634" max="15652" width="8" style="2" customWidth="1"/>
    <col min="15653" max="15872" width="12.625" style="2"/>
    <col min="15873" max="15873" width="3.875" style="2" customWidth="1"/>
    <col min="15874" max="15874" width="52.5" style="2" customWidth="1"/>
    <col min="15875" max="15875" width="15.875" style="2" customWidth="1"/>
    <col min="15876" max="15876" width="11.875" style="2" customWidth="1"/>
    <col min="15877" max="15877" width="12.5" style="2" customWidth="1"/>
    <col min="15878" max="15878" width="17.875" style="2" customWidth="1"/>
    <col min="15879" max="15879" width="19" style="2" customWidth="1"/>
    <col min="15880" max="15880" width="12.875" style="2" customWidth="1"/>
    <col min="15881" max="15881" width="11.875" style="2" customWidth="1"/>
    <col min="15882" max="15882" width="12.5" style="2" customWidth="1"/>
    <col min="15883" max="15884" width="16" style="2" customWidth="1"/>
    <col min="15885" max="15885" width="21" style="2" customWidth="1"/>
    <col min="15886" max="15886" width="23.625" style="2" customWidth="1"/>
    <col min="15887" max="15887" width="26.375" style="2" customWidth="1"/>
    <col min="15888" max="15888" width="29.375" style="2" customWidth="1"/>
    <col min="15889" max="15889" width="13" style="2" customWidth="1"/>
    <col min="15890" max="15908" width="8" style="2" customWidth="1"/>
    <col min="15909" max="16128" width="12.625" style="2"/>
    <col min="16129" max="16129" width="3.875" style="2" customWidth="1"/>
    <col min="16130" max="16130" width="52.5" style="2" customWidth="1"/>
    <col min="16131" max="16131" width="15.875" style="2" customWidth="1"/>
    <col min="16132" max="16132" width="11.875" style="2" customWidth="1"/>
    <col min="16133" max="16133" width="12.5" style="2" customWidth="1"/>
    <col min="16134" max="16134" width="17.875" style="2" customWidth="1"/>
    <col min="16135" max="16135" width="19" style="2" customWidth="1"/>
    <col min="16136" max="16136" width="12.875" style="2" customWidth="1"/>
    <col min="16137" max="16137" width="11.875" style="2" customWidth="1"/>
    <col min="16138" max="16138" width="12.5" style="2" customWidth="1"/>
    <col min="16139" max="16140" width="16" style="2" customWidth="1"/>
    <col min="16141" max="16141" width="21" style="2" customWidth="1"/>
    <col min="16142" max="16142" width="23.625" style="2" customWidth="1"/>
    <col min="16143" max="16143" width="26.375" style="2" customWidth="1"/>
    <col min="16144" max="16144" width="29.375" style="2" customWidth="1"/>
    <col min="16145" max="16145" width="13" style="2" customWidth="1"/>
    <col min="16146" max="16164" width="8" style="2" customWidth="1"/>
    <col min="16165" max="16384" width="12.625" style="2"/>
  </cols>
  <sheetData>
    <row r="1" spans="1:36" ht="20.2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49"/>
      <c r="L1" s="49"/>
      <c r="M1" s="49"/>
      <c r="N1" s="50"/>
      <c r="O1" s="50"/>
      <c r="P1" s="50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0.25" customHeight="1" x14ac:dyDescent="0.3">
      <c r="A2" s="1"/>
      <c r="B2" s="3"/>
      <c r="C2" s="4"/>
      <c r="D2" s="4"/>
      <c r="E2" s="4"/>
      <c r="F2" s="4"/>
      <c r="G2" s="4"/>
      <c r="H2" s="4"/>
      <c r="I2" s="4"/>
      <c r="J2" s="4"/>
      <c r="K2" s="49"/>
      <c r="L2" s="49"/>
      <c r="M2" s="49"/>
      <c r="N2" s="51" t="s">
        <v>0</v>
      </c>
      <c r="O2" s="46"/>
      <c r="P2" s="46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1:36" ht="76.5" customHeight="1" x14ac:dyDescent="0.3">
      <c r="A3" s="1"/>
      <c r="B3" s="52" t="s">
        <v>52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53"/>
      <c r="N3" s="47" t="s">
        <v>1</v>
      </c>
      <c r="O3" s="48"/>
      <c r="P3" s="25">
        <v>5797.12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ht="27.75" customHeight="1" x14ac:dyDescent="0.35">
      <c r="A4" s="1"/>
      <c r="B4" s="6" t="s">
        <v>40</v>
      </c>
      <c r="C4" s="6"/>
      <c r="D4" s="6"/>
      <c r="E4" s="6"/>
      <c r="F4" s="6"/>
      <c r="G4" s="45"/>
      <c r="H4" s="46"/>
      <c r="I4" s="46"/>
      <c r="J4" s="6"/>
      <c r="K4" s="6"/>
      <c r="L4" s="6"/>
      <c r="M4" s="5"/>
      <c r="N4" s="47" t="s">
        <v>2</v>
      </c>
      <c r="O4" s="48"/>
      <c r="P4" s="25">
        <v>6615.22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20.25" customHeight="1" x14ac:dyDescent="0.3">
      <c r="A5" s="1"/>
      <c r="B5" s="7"/>
      <c r="C5" s="54" t="s">
        <v>3</v>
      </c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4"/>
      <c r="P5" s="4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6" ht="36.75" customHeight="1" x14ac:dyDescent="0.3">
      <c r="A6" s="1"/>
      <c r="B6" s="56" t="s">
        <v>4</v>
      </c>
      <c r="C6" s="59" t="s">
        <v>5</v>
      </c>
      <c r="D6" s="55"/>
      <c r="E6" s="55"/>
      <c r="F6" s="48"/>
      <c r="G6" s="60" t="s">
        <v>6</v>
      </c>
      <c r="H6" s="59" t="s">
        <v>7</v>
      </c>
      <c r="I6" s="55"/>
      <c r="J6" s="55"/>
      <c r="K6" s="55"/>
      <c r="L6" s="55"/>
      <c r="M6" s="48"/>
      <c r="N6" s="60" t="s">
        <v>8</v>
      </c>
      <c r="O6" s="60" t="s">
        <v>9</v>
      </c>
      <c r="P6" s="60" t="s">
        <v>10</v>
      </c>
      <c r="Q6" s="8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36.5" customHeight="1" x14ac:dyDescent="0.3">
      <c r="A7" s="1"/>
      <c r="B7" s="57"/>
      <c r="C7" s="9" t="s">
        <v>11</v>
      </c>
      <c r="D7" s="9" t="s">
        <v>12</v>
      </c>
      <c r="E7" s="9" t="s">
        <v>13</v>
      </c>
      <c r="F7" s="9" t="s">
        <v>14</v>
      </c>
      <c r="G7" s="61"/>
      <c r="H7" s="9" t="s">
        <v>15</v>
      </c>
      <c r="I7" s="9" t="s">
        <v>16</v>
      </c>
      <c r="J7" s="9" t="s">
        <v>17</v>
      </c>
      <c r="K7" s="9" t="s">
        <v>18</v>
      </c>
      <c r="L7" s="9" t="s">
        <v>19</v>
      </c>
      <c r="M7" s="9" t="s">
        <v>20</v>
      </c>
      <c r="N7" s="58"/>
      <c r="O7" s="57"/>
      <c r="P7" s="57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20.25" customHeight="1" x14ac:dyDescent="0.3">
      <c r="A8" s="1"/>
      <c r="B8" s="58"/>
      <c r="C8" s="10">
        <v>1</v>
      </c>
      <c r="D8" s="10">
        <v>1.1459999999999999</v>
      </c>
      <c r="E8" s="10">
        <v>1.4670000000000001</v>
      </c>
      <c r="F8" s="10">
        <v>0.28000000000000003</v>
      </c>
      <c r="G8" s="10">
        <v>1.4590000000000001</v>
      </c>
      <c r="H8" s="10">
        <v>1.2110000000000001</v>
      </c>
      <c r="I8" s="10">
        <v>1.022</v>
      </c>
      <c r="J8" s="10">
        <v>0.21</v>
      </c>
      <c r="K8" s="10">
        <v>4.7E-2</v>
      </c>
      <c r="L8" s="10">
        <v>8.5000000000000006E-2</v>
      </c>
      <c r="M8" s="10">
        <v>3.5000000000000003E-2</v>
      </c>
      <c r="N8" s="10">
        <v>0.441</v>
      </c>
      <c r="O8" s="58"/>
      <c r="P8" s="58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ht="40.5" x14ac:dyDescent="0.2">
      <c r="A9" s="11"/>
      <c r="B9" s="12" t="s">
        <v>21</v>
      </c>
      <c r="C9" s="24"/>
      <c r="D9" s="24"/>
      <c r="E9" s="24"/>
      <c r="F9" s="24"/>
      <c r="G9" s="24" t="s">
        <v>27</v>
      </c>
      <c r="H9" s="24"/>
      <c r="I9" s="24"/>
      <c r="J9" s="24"/>
      <c r="K9" s="24"/>
      <c r="L9" s="24"/>
      <c r="M9" s="24"/>
      <c r="N9" s="24"/>
      <c r="O9" s="10">
        <v>1.3</v>
      </c>
      <c r="P9" s="25">
        <f>ROUND(((C9*$C$8+D9*$D$8+E9*$E$8+F9*$F$8)*$P$3*O9+(H9*$H$8+I9*$I$8+J9*$J$8+K9*$K$8+L9*$L$8+M9*$M$8+N9*$N$8)*$P$3),2)</f>
        <v>0</v>
      </c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</row>
    <row r="10" spans="1:36" ht="40.5" x14ac:dyDescent="0.2">
      <c r="A10" s="11"/>
      <c r="B10" s="12" t="s">
        <v>22</v>
      </c>
      <c r="C10" s="24"/>
      <c r="D10" s="24"/>
      <c r="E10" s="24"/>
      <c r="F10" s="24"/>
      <c r="G10" s="24" t="s">
        <v>27</v>
      </c>
      <c r="H10" s="24"/>
      <c r="I10" s="24"/>
      <c r="J10" s="24"/>
      <c r="K10" s="24"/>
      <c r="L10" s="24"/>
      <c r="M10" s="24"/>
      <c r="N10" s="24"/>
      <c r="O10" s="10">
        <v>1.1000000000000001</v>
      </c>
      <c r="P10" s="25">
        <f t="shared" ref="P10:P15" si="0">ROUND(((C10*$C$8+D10*$D$8+E10*$E$8+F10*$F$8)*$P$3*O10+(H10*$H$8+I10*$I$8+J10*$J$8+K10*$K$8+L10*$L$8+M10*$M$8+N10*$N$8)*$P$3),2)</f>
        <v>0</v>
      </c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</row>
    <row r="11" spans="1:36" ht="40.5" x14ac:dyDescent="0.2">
      <c r="A11" s="11"/>
      <c r="B11" s="12" t="s">
        <v>23</v>
      </c>
      <c r="C11" s="24"/>
      <c r="D11" s="24"/>
      <c r="E11" s="24"/>
      <c r="F11" s="24"/>
      <c r="G11" s="24" t="s">
        <v>27</v>
      </c>
      <c r="H11" s="24"/>
      <c r="I11" s="24"/>
      <c r="J11" s="24"/>
      <c r="K11" s="24"/>
      <c r="L11" s="24"/>
      <c r="M11" s="24"/>
      <c r="N11" s="24"/>
      <c r="O11" s="10">
        <v>1</v>
      </c>
      <c r="P11" s="25">
        <f t="shared" si="0"/>
        <v>0</v>
      </c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</row>
    <row r="12" spans="1:36" ht="40.5" x14ac:dyDescent="0.2">
      <c r="A12" s="11"/>
      <c r="B12" s="12" t="s">
        <v>24</v>
      </c>
      <c r="C12" s="24"/>
      <c r="D12" s="24"/>
      <c r="E12" s="24"/>
      <c r="F12" s="24"/>
      <c r="G12" s="24" t="s">
        <v>27</v>
      </c>
      <c r="H12" s="24"/>
      <c r="I12" s="24"/>
      <c r="J12" s="24"/>
      <c r="K12" s="24"/>
      <c r="L12" s="24"/>
      <c r="M12" s="24"/>
      <c r="N12" s="24"/>
      <c r="O12" s="10">
        <v>0.95</v>
      </c>
      <c r="P12" s="25">
        <f t="shared" si="0"/>
        <v>0</v>
      </c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</row>
    <row r="13" spans="1:36" ht="40.5" x14ac:dyDescent="0.2">
      <c r="A13" s="11"/>
      <c r="B13" s="12" t="s">
        <v>25</v>
      </c>
      <c r="C13" s="24"/>
      <c r="D13" s="24"/>
      <c r="E13" s="24"/>
      <c r="F13" s="24"/>
      <c r="G13" s="24" t="s">
        <v>27</v>
      </c>
      <c r="H13" s="24"/>
      <c r="I13" s="24"/>
      <c r="J13" s="24"/>
      <c r="K13" s="24"/>
      <c r="L13" s="24"/>
      <c r="M13" s="24"/>
      <c r="N13" s="24"/>
      <c r="O13" s="10">
        <v>0.8</v>
      </c>
      <c r="P13" s="25">
        <f t="shared" si="0"/>
        <v>0</v>
      </c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</row>
    <row r="14" spans="1:36" ht="40.5" x14ac:dyDescent="0.2">
      <c r="A14" s="11"/>
      <c r="B14" s="12" t="s">
        <v>26</v>
      </c>
      <c r="C14" s="24"/>
      <c r="D14" s="24"/>
      <c r="E14" s="24"/>
      <c r="F14" s="24"/>
      <c r="G14" s="24" t="s">
        <v>27</v>
      </c>
      <c r="H14" s="24"/>
      <c r="I14" s="24"/>
      <c r="J14" s="24"/>
      <c r="K14" s="24"/>
      <c r="L14" s="24"/>
      <c r="M14" s="24"/>
      <c r="N14" s="24"/>
      <c r="O14" s="10">
        <v>0.75</v>
      </c>
      <c r="P14" s="25">
        <f t="shared" si="0"/>
        <v>0</v>
      </c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</row>
    <row r="15" spans="1:36" ht="40.5" x14ac:dyDescent="0.2">
      <c r="A15" s="11"/>
      <c r="B15" s="12" t="s">
        <v>43</v>
      </c>
      <c r="C15" s="24"/>
      <c r="D15" s="24"/>
      <c r="E15" s="24"/>
      <c r="F15" s="24"/>
      <c r="G15" s="24" t="s">
        <v>27</v>
      </c>
      <c r="H15" s="24"/>
      <c r="I15" s="24"/>
      <c r="J15" s="24"/>
      <c r="K15" s="24"/>
      <c r="L15" s="24"/>
      <c r="M15" s="24"/>
      <c r="N15" s="24"/>
      <c r="O15" s="10">
        <v>0.7</v>
      </c>
      <c r="P15" s="25">
        <f t="shared" si="0"/>
        <v>0</v>
      </c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</row>
    <row r="16" spans="1:36" ht="40.5" x14ac:dyDescent="0.2">
      <c r="A16" s="11"/>
      <c r="B16" s="12" t="s">
        <v>41</v>
      </c>
      <c r="C16" s="24" t="s">
        <v>27</v>
      </c>
      <c r="D16" s="24" t="s">
        <v>27</v>
      </c>
      <c r="E16" s="24" t="s">
        <v>27</v>
      </c>
      <c r="F16" s="24" t="s">
        <v>27</v>
      </c>
      <c r="G16" s="24"/>
      <c r="H16" s="24"/>
      <c r="I16" s="24"/>
      <c r="J16" s="24"/>
      <c r="K16" s="24"/>
      <c r="L16" s="24" t="s">
        <v>27</v>
      </c>
      <c r="M16" s="24"/>
      <c r="N16" s="24"/>
      <c r="O16" s="10">
        <v>1</v>
      </c>
      <c r="P16" s="25">
        <f>ROUND(((G16*G8*$P$3*O16)+(H16*$H$8+I16*$I$8+J16*$J$8+K16*$K$8+$M$8*M16+$N$8*N16)*$P$3),2)</f>
        <v>0</v>
      </c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</row>
    <row r="17" spans="1:36" ht="37.5" customHeight="1" x14ac:dyDescent="0.2">
      <c r="A17" s="11"/>
      <c r="B17" s="26" t="s">
        <v>66</v>
      </c>
      <c r="C17" s="27">
        <f t="shared" ref="C17:N17" si="1">SUM(C9:C16)</f>
        <v>0</v>
      </c>
      <c r="D17" s="27">
        <f t="shared" si="1"/>
        <v>0</v>
      </c>
      <c r="E17" s="27">
        <f t="shared" si="1"/>
        <v>0</v>
      </c>
      <c r="F17" s="27">
        <f t="shared" si="1"/>
        <v>0</v>
      </c>
      <c r="G17" s="27">
        <f t="shared" si="1"/>
        <v>0</v>
      </c>
      <c r="H17" s="27">
        <f t="shared" si="1"/>
        <v>0</v>
      </c>
      <c r="I17" s="27">
        <f t="shared" si="1"/>
        <v>0</v>
      </c>
      <c r="J17" s="27">
        <f t="shared" si="1"/>
        <v>0</v>
      </c>
      <c r="K17" s="27">
        <f t="shared" si="1"/>
        <v>0</v>
      </c>
      <c r="L17" s="27">
        <f t="shared" si="1"/>
        <v>0</v>
      </c>
      <c r="M17" s="27">
        <f t="shared" si="1"/>
        <v>0</v>
      </c>
      <c r="N17" s="27">
        <f t="shared" si="1"/>
        <v>0</v>
      </c>
      <c r="O17" s="13" t="s">
        <v>27</v>
      </c>
      <c r="P17" s="28" t="s">
        <v>27</v>
      </c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</row>
    <row r="18" spans="1:36" ht="92.25" customHeight="1" x14ac:dyDescent="0.3">
      <c r="A18" s="1"/>
      <c r="B18" s="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29" t="s">
        <v>28</v>
      </c>
      <c r="P18" s="30">
        <f>SUM(P9:P16)</f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ht="20.25" customHeight="1" x14ac:dyDescent="0.3">
      <c r="A19" s="1"/>
      <c r="B19" s="15"/>
      <c r="C19" s="62" t="s">
        <v>29</v>
      </c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48"/>
      <c r="O19" s="15"/>
      <c r="P19" s="15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ht="50.25" customHeight="1" x14ac:dyDescent="0.3">
      <c r="A20" s="1"/>
      <c r="B20" s="56" t="s">
        <v>4</v>
      </c>
      <c r="C20" s="59" t="s">
        <v>5</v>
      </c>
      <c r="D20" s="55"/>
      <c r="E20" s="55"/>
      <c r="F20" s="48"/>
      <c r="G20" s="60" t="s">
        <v>30</v>
      </c>
      <c r="H20" s="59" t="s">
        <v>7</v>
      </c>
      <c r="I20" s="55"/>
      <c r="J20" s="55"/>
      <c r="K20" s="55"/>
      <c r="L20" s="55"/>
      <c r="M20" s="48"/>
      <c r="N20" s="60" t="s">
        <v>8</v>
      </c>
      <c r="O20" s="63" t="s">
        <v>9</v>
      </c>
      <c r="P20" s="63" t="s">
        <v>10</v>
      </c>
      <c r="Q20" s="8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137.25" customHeight="1" x14ac:dyDescent="0.3">
      <c r="A21" s="1"/>
      <c r="B21" s="57"/>
      <c r="C21" s="9" t="s">
        <v>11</v>
      </c>
      <c r="D21" s="9" t="s">
        <v>12</v>
      </c>
      <c r="E21" s="9" t="s">
        <v>13</v>
      </c>
      <c r="F21" s="9" t="s">
        <v>14</v>
      </c>
      <c r="G21" s="58"/>
      <c r="H21" s="9" t="s">
        <v>15</v>
      </c>
      <c r="I21" s="9" t="s">
        <v>16</v>
      </c>
      <c r="J21" s="9" t="s">
        <v>17</v>
      </c>
      <c r="K21" s="9" t="s">
        <v>18</v>
      </c>
      <c r="L21" s="9" t="s">
        <v>19</v>
      </c>
      <c r="M21" s="9" t="s">
        <v>20</v>
      </c>
      <c r="N21" s="58"/>
      <c r="O21" s="57"/>
      <c r="P21" s="57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 ht="20.25" customHeight="1" x14ac:dyDescent="0.3">
      <c r="A22" s="1"/>
      <c r="B22" s="58"/>
      <c r="C22" s="16">
        <f t="shared" ref="C22:N22" si="2">C8</f>
        <v>1</v>
      </c>
      <c r="D22" s="16">
        <f t="shared" si="2"/>
        <v>1.1459999999999999</v>
      </c>
      <c r="E22" s="16">
        <f t="shared" si="2"/>
        <v>1.4670000000000001</v>
      </c>
      <c r="F22" s="16">
        <f t="shared" si="2"/>
        <v>0.28000000000000003</v>
      </c>
      <c r="G22" s="16">
        <f t="shared" si="2"/>
        <v>1.4590000000000001</v>
      </c>
      <c r="H22" s="16">
        <f t="shared" si="2"/>
        <v>1.2110000000000001</v>
      </c>
      <c r="I22" s="16">
        <f t="shared" si="2"/>
        <v>1.022</v>
      </c>
      <c r="J22" s="16">
        <f t="shared" si="2"/>
        <v>0.21</v>
      </c>
      <c r="K22" s="16">
        <f t="shared" si="2"/>
        <v>4.7E-2</v>
      </c>
      <c r="L22" s="16">
        <f t="shared" si="2"/>
        <v>8.5000000000000006E-2</v>
      </c>
      <c r="M22" s="16">
        <f t="shared" si="2"/>
        <v>3.5000000000000003E-2</v>
      </c>
      <c r="N22" s="16">
        <f t="shared" si="2"/>
        <v>0.441</v>
      </c>
      <c r="O22" s="58"/>
      <c r="P22" s="58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ht="80.25" customHeight="1" x14ac:dyDescent="0.3">
      <c r="A23" s="1"/>
      <c r="B23" s="17" t="s">
        <v>42</v>
      </c>
      <c r="C23" s="24"/>
      <c r="D23" s="24"/>
      <c r="E23" s="24"/>
      <c r="F23" s="24"/>
      <c r="G23" s="24" t="s">
        <v>27</v>
      </c>
      <c r="H23" s="24"/>
      <c r="I23" s="24"/>
      <c r="J23" s="24"/>
      <c r="K23" s="24"/>
      <c r="L23" s="24"/>
      <c r="M23" s="24"/>
      <c r="N23" s="24"/>
      <c r="O23" s="10">
        <v>3</v>
      </c>
      <c r="P23" s="25">
        <f>ROUND((((C23*$C$22+D23*$D$22+E23*$E$22+F23*$F$22)*$P$4*O23+(H23*$H$22+I23*$I$22+J23*$J$22+K23*$K$22+L23*$L$22+$M$22*M23+$N$22*N23)*$P$4)*$O$33),2)</f>
        <v>0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ht="40.5" x14ac:dyDescent="0.3">
      <c r="A24" s="1"/>
      <c r="B24" s="17" t="s">
        <v>39</v>
      </c>
      <c r="C24" s="24"/>
      <c r="D24" s="24"/>
      <c r="E24" s="24"/>
      <c r="F24" s="24"/>
      <c r="G24" s="24" t="s">
        <v>27</v>
      </c>
      <c r="H24" s="24"/>
      <c r="I24" s="24"/>
      <c r="J24" s="24"/>
      <c r="K24" s="24"/>
      <c r="L24" s="24"/>
      <c r="M24" s="24"/>
      <c r="N24" s="24"/>
      <c r="O24" s="10">
        <v>1.75</v>
      </c>
      <c r="P24" s="25">
        <f>ROUND((((C24*$C$22+D24*$D$22+E24*$E$22+F24*$F$22)*$P$4*O24+(H24*$H$22+I24*$I$22+J24*$J$22+K24*$K$22+L24*$L$22+$M$22*M24+$N$22*N24)*$P$4)*$O$33),2)</f>
        <v>0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 ht="40.5" x14ac:dyDescent="0.3">
      <c r="A25" s="1"/>
      <c r="B25" s="17" t="s">
        <v>31</v>
      </c>
      <c r="C25" s="24"/>
      <c r="D25" s="24"/>
      <c r="E25" s="24"/>
      <c r="F25" s="24"/>
      <c r="G25" s="24" t="s">
        <v>27</v>
      </c>
      <c r="H25" s="24"/>
      <c r="I25" s="24"/>
      <c r="J25" s="24"/>
      <c r="K25" s="24"/>
      <c r="L25" s="24"/>
      <c r="M25" s="24"/>
      <c r="N25" s="24"/>
      <c r="O25" s="10">
        <v>1.75</v>
      </c>
      <c r="P25" s="25">
        <f t="shared" ref="P25:P31" si="3">ROUND(((((C25*$C$22+D25*$D$22+E25*$E$22+F25*$F$22)*$P$4*O25+(H25*$H$22+I25*$I$22+J25*$J$22+K25*$K$22+L25*$L$22+$M$22*M25+$N$22*N25)*$P$4)*$O$33)),2)</f>
        <v>0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 ht="40.5" x14ac:dyDescent="0.3">
      <c r="A26" s="1"/>
      <c r="B26" s="17" t="s">
        <v>32</v>
      </c>
      <c r="C26" s="24"/>
      <c r="D26" s="24"/>
      <c r="E26" s="24"/>
      <c r="F26" s="24"/>
      <c r="G26" s="24" t="s">
        <v>27</v>
      </c>
      <c r="H26" s="24"/>
      <c r="I26" s="24"/>
      <c r="J26" s="24"/>
      <c r="K26" s="24"/>
      <c r="L26" s="24"/>
      <c r="M26" s="24"/>
      <c r="N26" s="24"/>
      <c r="O26" s="10">
        <v>1.3</v>
      </c>
      <c r="P26" s="25">
        <f t="shared" si="3"/>
        <v>0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40.5" x14ac:dyDescent="0.3">
      <c r="A27" s="1"/>
      <c r="B27" s="17" t="s">
        <v>33</v>
      </c>
      <c r="C27" s="24"/>
      <c r="D27" s="24"/>
      <c r="E27" s="24"/>
      <c r="F27" s="24"/>
      <c r="G27" s="24" t="s">
        <v>27</v>
      </c>
      <c r="H27" s="24"/>
      <c r="I27" s="24"/>
      <c r="J27" s="24"/>
      <c r="K27" s="24"/>
      <c r="L27" s="24"/>
      <c r="M27" s="24"/>
      <c r="N27" s="24"/>
      <c r="O27" s="10">
        <v>1.25</v>
      </c>
      <c r="P27" s="25">
        <f t="shared" si="3"/>
        <v>0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40.5" x14ac:dyDescent="0.3">
      <c r="A28" s="1"/>
      <c r="B28" s="17" t="s">
        <v>34</v>
      </c>
      <c r="C28" s="24"/>
      <c r="D28" s="24"/>
      <c r="E28" s="24"/>
      <c r="F28" s="24"/>
      <c r="G28" s="24" t="s">
        <v>27</v>
      </c>
      <c r="H28" s="24"/>
      <c r="I28" s="24"/>
      <c r="J28" s="24"/>
      <c r="K28" s="24"/>
      <c r="L28" s="24"/>
      <c r="M28" s="24"/>
      <c r="N28" s="24"/>
      <c r="O28" s="10">
        <v>1</v>
      </c>
      <c r="P28" s="25">
        <f t="shared" si="3"/>
        <v>0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ht="40.5" x14ac:dyDescent="0.3">
      <c r="A29" s="1"/>
      <c r="B29" s="17" t="s">
        <v>35</v>
      </c>
      <c r="C29" s="24"/>
      <c r="D29" s="24"/>
      <c r="E29" s="24"/>
      <c r="F29" s="24"/>
      <c r="G29" s="24" t="s">
        <v>27</v>
      </c>
      <c r="H29" s="24"/>
      <c r="I29" s="24"/>
      <c r="J29" s="24"/>
      <c r="K29" s="24"/>
      <c r="L29" s="24"/>
      <c r="M29" s="24"/>
      <c r="N29" s="24"/>
      <c r="O29" s="10">
        <v>0.85</v>
      </c>
      <c r="P29" s="25">
        <f t="shared" si="3"/>
        <v>0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ht="40.5" x14ac:dyDescent="0.3">
      <c r="A30" s="1"/>
      <c r="B30" s="17" t="s">
        <v>36</v>
      </c>
      <c r="C30" s="24"/>
      <c r="D30" s="24"/>
      <c r="E30" s="24"/>
      <c r="F30" s="24"/>
      <c r="G30" s="24" t="s">
        <v>27</v>
      </c>
      <c r="H30" s="24"/>
      <c r="I30" s="24"/>
      <c r="J30" s="24"/>
      <c r="K30" s="24"/>
      <c r="L30" s="24"/>
      <c r="M30" s="24"/>
      <c r="N30" s="24"/>
      <c r="O30" s="10">
        <v>0.8</v>
      </c>
      <c r="P30" s="25">
        <f t="shared" si="3"/>
        <v>0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40.5" x14ac:dyDescent="0.3">
      <c r="A31" s="1"/>
      <c r="B31" s="17" t="s">
        <v>44</v>
      </c>
      <c r="C31" s="24"/>
      <c r="D31" s="24"/>
      <c r="E31" s="24"/>
      <c r="F31" s="24"/>
      <c r="G31" s="24" t="s">
        <v>27</v>
      </c>
      <c r="H31" s="24"/>
      <c r="I31" s="24"/>
      <c r="J31" s="24"/>
      <c r="K31" s="24"/>
      <c r="L31" s="24"/>
      <c r="M31" s="24"/>
      <c r="N31" s="24"/>
      <c r="O31" s="10">
        <v>0.75</v>
      </c>
      <c r="P31" s="25">
        <f t="shared" si="3"/>
        <v>0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40.5" x14ac:dyDescent="0.3">
      <c r="A32" s="1"/>
      <c r="B32" s="17" t="s">
        <v>41</v>
      </c>
      <c r="C32" s="24" t="s">
        <v>27</v>
      </c>
      <c r="D32" s="24" t="s">
        <v>27</v>
      </c>
      <c r="E32" s="24" t="s">
        <v>27</v>
      </c>
      <c r="F32" s="24" t="s">
        <v>27</v>
      </c>
      <c r="G32" s="24">
        <v>0</v>
      </c>
      <c r="H32" s="24"/>
      <c r="I32" s="24"/>
      <c r="J32" s="24"/>
      <c r="K32" s="24"/>
      <c r="L32" s="24" t="s">
        <v>27</v>
      </c>
      <c r="M32" s="24"/>
      <c r="N32" s="24"/>
      <c r="O32" s="10">
        <v>1</v>
      </c>
      <c r="P32" s="25">
        <f>ROUND(((((G22*G32)*$P$4*O32)+(H32*$H$22+I32*$I$22+J32*$J$22+K32*$K$22+$M$22*M32+$N$22*N32)*$P$4)*$O$33),2)</f>
        <v>0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60.75" x14ac:dyDescent="0.3">
      <c r="A33" s="1"/>
      <c r="B33" s="17" t="s">
        <v>45</v>
      </c>
      <c r="C33" s="24" t="s">
        <v>27</v>
      </c>
      <c r="D33" s="24" t="s">
        <v>27</v>
      </c>
      <c r="E33" s="24" t="s">
        <v>27</v>
      </c>
      <c r="F33" s="24" t="s">
        <v>27</v>
      </c>
      <c r="G33" s="24" t="s">
        <v>27</v>
      </c>
      <c r="H33" s="24" t="s">
        <v>27</v>
      </c>
      <c r="I33" s="24" t="s">
        <v>27</v>
      </c>
      <c r="J33" s="24" t="s">
        <v>27</v>
      </c>
      <c r="K33" s="24" t="s">
        <v>27</v>
      </c>
      <c r="L33" s="24" t="s">
        <v>27</v>
      </c>
      <c r="M33" s="24" t="s">
        <v>27</v>
      </c>
      <c r="N33" s="31" t="s">
        <v>27</v>
      </c>
      <c r="O33" s="40">
        <v>1.0449999999999999</v>
      </c>
      <c r="P33" s="28" t="s">
        <v>27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42.75" customHeight="1" x14ac:dyDescent="0.3">
      <c r="A34" s="1"/>
      <c r="B34" s="32" t="s">
        <v>67</v>
      </c>
      <c r="C34" s="33">
        <f>SUM(C23:C33)</f>
        <v>0</v>
      </c>
      <c r="D34" s="33">
        <f t="shared" ref="D34:N34" si="4">SUM(D23:D33)</f>
        <v>0</v>
      </c>
      <c r="E34" s="33">
        <f t="shared" si="4"/>
        <v>0</v>
      </c>
      <c r="F34" s="33">
        <f t="shared" si="4"/>
        <v>0</v>
      </c>
      <c r="G34" s="33">
        <f t="shared" si="4"/>
        <v>0</v>
      </c>
      <c r="H34" s="33">
        <f t="shared" si="4"/>
        <v>0</v>
      </c>
      <c r="I34" s="33">
        <f t="shared" si="4"/>
        <v>0</v>
      </c>
      <c r="J34" s="33">
        <f t="shared" si="4"/>
        <v>0</v>
      </c>
      <c r="K34" s="33">
        <f t="shared" si="4"/>
        <v>0</v>
      </c>
      <c r="L34" s="33">
        <f t="shared" si="4"/>
        <v>0</v>
      </c>
      <c r="M34" s="33">
        <f t="shared" si="4"/>
        <v>0</v>
      </c>
      <c r="N34" s="34">
        <f t="shared" si="4"/>
        <v>0</v>
      </c>
      <c r="O34" s="35" t="s">
        <v>27</v>
      </c>
      <c r="P34" s="28" t="s">
        <v>27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95.25" customHeight="1" x14ac:dyDescent="0.3">
      <c r="A35" s="1"/>
      <c r="B35" s="39" t="s">
        <v>68</v>
      </c>
      <c r="C35" s="33">
        <f>C17+C34</f>
        <v>0</v>
      </c>
      <c r="D35" s="33">
        <f t="shared" ref="D35:N35" si="5">D17+D34</f>
        <v>0</v>
      </c>
      <c r="E35" s="33">
        <f t="shared" si="5"/>
        <v>0</v>
      </c>
      <c r="F35" s="33">
        <f t="shared" si="5"/>
        <v>0</v>
      </c>
      <c r="G35" s="33">
        <f t="shared" si="5"/>
        <v>0</v>
      </c>
      <c r="H35" s="33">
        <f t="shared" si="5"/>
        <v>0</v>
      </c>
      <c r="I35" s="33">
        <f t="shared" si="5"/>
        <v>0</v>
      </c>
      <c r="J35" s="33">
        <f t="shared" si="5"/>
        <v>0</v>
      </c>
      <c r="K35" s="33">
        <f t="shared" si="5"/>
        <v>0</v>
      </c>
      <c r="L35" s="33">
        <f t="shared" si="5"/>
        <v>0</v>
      </c>
      <c r="M35" s="33">
        <f t="shared" si="5"/>
        <v>0</v>
      </c>
      <c r="N35" s="34">
        <f t="shared" si="5"/>
        <v>0</v>
      </c>
      <c r="O35" s="36" t="s">
        <v>37</v>
      </c>
      <c r="P35" s="25">
        <f>ROUND(SUM(P23:P32),2)</f>
        <v>0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12.5" customHeight="1" x14ac:dyDescent="0.3">
      <c r="A36" s="1"/>
      <c r="B36" s="18"/>
      <c r="C36" s="18"/>
      <c r="D36" s="18"/>
      <c r="E36" s="18"/>
      <c r="F36" s="18"/>
      <c r="G36" s="18"/>
      <c r="H36" s="18"/>
      <c r="I36" s="18"/>
      <c r="J36" s="4"/>
      <c r="K36" s="4"/>
      <c r="L36" s="4"/>
      <c r="M36" s="4"/>
      <c r="N36" s="4"/>
      <c r="O36" s="37" t="s">
        <v>38</v>
      </c>
      <c r="P36" s="25">
        <f>P18+P35</f>
        <v>0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20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20.25" customHeight="1" x14ac:dyDescent="0.3">
      <c r="A38" s="1"/>
      <c r="B38" s="19"/>
      <c r="C38" s="20"/>
      <c r="D38" s="20"/>
      <c r="E38" s="20"/>
      <c r="F38" s="20"/>
      <c r="G38" s="20"/>
      <c r="H38" s="21"/>
      <c r="I38" s="21"/>
      <c r="J38" s="21"/>
      <c r="K38" s="21"/>
      <c r="L38" s="21"/>
      <c r="M38" s="21"/>
      <c r="N38" s="2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20.25" customHeight="1" x14ac:dyDescent="0.3">
      <c r="A39" s="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20.25" customHeight="1" x14ac:dyDescent="0.3">
      <c r="A40" s="1"/>
      <c r="B40" s="22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20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20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20.25" customHeight="1" x14ac:dyDescent="0.3">
      <c r="A43" s="1"/>
      <c r="B43" s="1"/>
      <c r="C43" s="1"/>
      <c r="D43" s="1"/>
      <c r="E43" s="1"/>
      <c r="F43" s="23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20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20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20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20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20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20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20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20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20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20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20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20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20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20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20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20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20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20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20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20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20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20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20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20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20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20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20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20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20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20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20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20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20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20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20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20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20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20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20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20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20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20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20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20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20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20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20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20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20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20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20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20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20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20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20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20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20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20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20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20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20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20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20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20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20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20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20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20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20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20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20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20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20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20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20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20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20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20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20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20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20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20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20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20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20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20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20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20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20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20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20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20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20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20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20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20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20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20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20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20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20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20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20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20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20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20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20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20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20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20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20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20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20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20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20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20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20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20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20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20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20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20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20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20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20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20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20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20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20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20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20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20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20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20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20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20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20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20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20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20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20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20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20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20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20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20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20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20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20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20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20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20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20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20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20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20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20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20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20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20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20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20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20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20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20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20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20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20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20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20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20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20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20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20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20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20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20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20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20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20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20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20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20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20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20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20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20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20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20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20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20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20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20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20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20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20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20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20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20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20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20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20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20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20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20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20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20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20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20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20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20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20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20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20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20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20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20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20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20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20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20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20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20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20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20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20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20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20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20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20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20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20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20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20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20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20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20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20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20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20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20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20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20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20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20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20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20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20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20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20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20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20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20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20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20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20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20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20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20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20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20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20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20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20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20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20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20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20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20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20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20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20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20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20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20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20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20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20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20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20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20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20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20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20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20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20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20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20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20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20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20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20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20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20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20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20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20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20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20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20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20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20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20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20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20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20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20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20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20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20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20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20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20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20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20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20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20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20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20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20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20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20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20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20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20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20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20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20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20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20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20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20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20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20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20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20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20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20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20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20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20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20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20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20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20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20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20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20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20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20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20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20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20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20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20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20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20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20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20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20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20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20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20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20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20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20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20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20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20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20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20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20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20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20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20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20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20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20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20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20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20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20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20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20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20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20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20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20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20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20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20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20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20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20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20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20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20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20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20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20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20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20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20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20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20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20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20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20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20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20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20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20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20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20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20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20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20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20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20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20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20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20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20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20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20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20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20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20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20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20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20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20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20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20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20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20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20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20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20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20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20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20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20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20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20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20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20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20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20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20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20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20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20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20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20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20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20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20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20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20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20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20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20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20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20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20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20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20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20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20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20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20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20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20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20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20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20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20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20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20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20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20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20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20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20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20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20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20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20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20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20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20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20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20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20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20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20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20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20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20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20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20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20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20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20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20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20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20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20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20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20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20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20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20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20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20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20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20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20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20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20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20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20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20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20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20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20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20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20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20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20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20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20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20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20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20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20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20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20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20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20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20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20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20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20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20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20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20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20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20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20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20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20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20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20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20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20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20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20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20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20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20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20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20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20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20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20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20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20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20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20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20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20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20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20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20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20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20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20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20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20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20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20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20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20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20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20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20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20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20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20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20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20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20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20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20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20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20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20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20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20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20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20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20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20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20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20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20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20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20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20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20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20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20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20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20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20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20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20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20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20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20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20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20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20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20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20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20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20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20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20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20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20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20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20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20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20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20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20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20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20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20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20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20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20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20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20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20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20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20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20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20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20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20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20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20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20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20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20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20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20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20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20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20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20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20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20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20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20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20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20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20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20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20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20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20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20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20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20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20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20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20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20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20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20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20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20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20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20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20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20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20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20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20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20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20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20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20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20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20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20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20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20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20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20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20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20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20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20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20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20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20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20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20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20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20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20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20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20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20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20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20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20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20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20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20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20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20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20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20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20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20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20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20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20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20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20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20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20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20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20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20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20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20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20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20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20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20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20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20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20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20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20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20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20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20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20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20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20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20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20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20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20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20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20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20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20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20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20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20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20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20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20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20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20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20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20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20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20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20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20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20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20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20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20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20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20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20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20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20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20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20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20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20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20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20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20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20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20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20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20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20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20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20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20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20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20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20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20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20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20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20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20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20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20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20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20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20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20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20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20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20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20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20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20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20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20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20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20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20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20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20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20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20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20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20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20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20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20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20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20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20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20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20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20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20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20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20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20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20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20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20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20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20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20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20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20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20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20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20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20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20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20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20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20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20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20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20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20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20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20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20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20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20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20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20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20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20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20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20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20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20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20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20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20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20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20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20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20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20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20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20.2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20.2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20.2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20.2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20.2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20.2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20.2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20.2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20.2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20.2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20.2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20.2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20.2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20.2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20.2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20.2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20.2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20.2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20.2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20.2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20.2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20.2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20.2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20.2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20.2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20.2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20.2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20.2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20.2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20.2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20.2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20.2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20.2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20.2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20.2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20.2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20.2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20.2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20.2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20.2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20.2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20.2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20.2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20.2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20.2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20.2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20.2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20.2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20.2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20.2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20.2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20.2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20.2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20.2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20.2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20.2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20.2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20.2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20.2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20.2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20.2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20.2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20.2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20.2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20.2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</sheetData>
  <mergeCells count="23">
    <mergeCell ref="O6:O8"/>
    <mergeCell ref="P6:P8"/>
    <mergeCell ref="C19:N19"/>
    <mergeCell ref="B20:B22"/>
    <mergeCell ref="C20:F20"/>
    <mergeCell ref="G20:G21"/>
    <mergeCell ref="H20:M20"/>
    <mergeCell ref="N20:N21"/>
    <mergeCell ref="O20:O22"/>
    <mergeCell ref="P20:P22"/>
    <mergeCell ref="C5:N5"/>
    <mergeCell ref="B6:B8"/>
    <mergeCell ref="C6:F6"/>
    <mergeCell ref="G6:G7"/>
    <mergeCell ref="H6:M6"/>
    <mergeCell ref="N6:N7"/>
    <mergeCell ref="G4:I4"/>
    <mergeCell ref="N4:O4"/>
    <mergeCell ref="K1:M2"/>
    <mergeCell ref="N1:P1"/>
    <mergeCell ref="N2:P2"/>
    <mergeCell ref="B3:M3"/>
    <mergeCell ref="N3:O3"/>
  </mergeCells>
  <pageMargins left="0.70866141732283472" right="0.70866141732283472" top="0.74803149606299213" bottom="0.74803149606299213" header="0" footer="0"/>
  <pageSetup paperSize="9" scale="27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</sheetPr>
  <dimension ref="A1:AJ999"/>
  <sheetViews>
    <sheetView zoomScale="60" zoomScaleNormal="60" workbookViewId="0">
      <selection activeCell="B1" sqref="B1"/>
    </sheetView>
  </sheetViews>
  <sheetFormatPr defaultColWidth="12.625" defaultRowHeight="15" customHeight="1" x14ac:dyDescent="0.2"/>
  <cols>
    <col min="1" max="1" width="3.875" style="2" customWidth="1"/>
    <col min="2" max="2" width="52.5" style="2" customWidth="1"/>
    <col min="3" max="3" width="15.875" style="2" customWidth="1"/>
    <col min="4" max="4" width="13.25" style="2" bestFit="1" customWidth="1"/>
    <col min="5" max="5" width="12.5" style="2" customWidth="1"/>
    <col min="6" max="6" width="17.875" style="2" customWidth="1"/>
    <col min="7" max="7" width="19" style="2" customWidth="1"/>
    <col min="8" max="8" width="12.875" style="2" customWidth="1"/>
    <col min="9" max="9" width="11.875" style="2" customWidth="1"/>
    <col min="10" max="10" width="12.5" style="2" customWidth="1"/>
    <col min="11" max="12" width="16" style="2" customWidth="1"/>
    <col min="13" max="13" width="21" style="2" customWidth="1"/>
    <col min="14" max="14" width="23.625" style="2" customWidth="1"/>
    <col min="15" max="15" width="26.375" style="2" customWidth="1"/>
    <col min="16" max="16" width="29.375" style="2" customWidth="1"/>
    <col min="17" max="17" width="13" style="2" customWidth="1"/>
    <col min="18" max="36" width="8" style="2" customWidth="1"/>
    <col min="37" max="256" width="12.625" style="2"/>
    <col min="257" max="257" width="3.875" style="2" customWidth="1"/>
    <col min="258" max="258" width="52.5" style="2" customWidth="1"/>
    <col min="259" max="259" width="15.875" style="2" customWidth="1"/>
    <col min="260" max="260" width="11.875" style="2" customWidth="1"/>
    <col min="261" max="261" width="12.5" style="2" customWidth="1"/>
    <col min="262" max="262" width="17.875" style="2" customWidth="1"/>
    <col min="263" max="263" width="19" style="2" customWidth="1"/>
    <col min="264" max="264" width="12.875" style="2" customWidth="1"/>
    <col min="265" max="265" width="11.875" style="2" customWidth="1"/>
    <col min="266" max="266" width="12.5" style="2" customWidth="1"/>
    <col min="267" max="268" width="16" style="2" customWidth="1"/>
    <col min="269" max="269" width="21" style="2" customWidth="1"/>
    <col min="270" max="270" width="23.625" style="2" customWidth="1"/>
    <col min="271" max="271" width="26.375" style="2" customWidth="1"/>
    <col min="272" max="272" width="29.375" style="2" customWidth="1"/>
    <col min="273" max="273" width="13" style="2" customWidth="1"/>
    <col min="274" max="292" width="8" style="2" customWidth="1"/>
    <col min="293" max="512" width="12.625" style="2"/>
    <col min="513" max="513" width="3.875" style="2" customWidth="1"/>
    <col min="514" max="514" width="52.5" style="2" customWidth="1"/>
    <col min="515" max="515" width="15.875" style="2" customWidth="1"/>
    <col min="516" max="516" width="11.875" style="2" customWidth="1"/>
    <col min="517" max="517" width="12.5" style="2" customWidth="1"/>
    <col min="518" max="518" width="17.875" style="2" customWidth="1"/>
    <col min="519" max="519" width="19" style="2" customWidth="1"/>
    <col min="520" max="520" width="12.875" style="2" customWidth="1"/>
    <col min="521" max="521" width="11.875" style="2" customWidth="1"/>
    <col min="522" max="522" width="12.5" style="2" customWidth="1"/>
    <col min="523" max="524" width="16" style="2" customWidth="1"/>
    <col min="525" max="525" width="21" style="2" customWidth="1"/>
    <col min="526" max="526" width="23.625" style="2" customWidth="1"/>
    <col min="527" max="527" width="26.375" style="2" customWidth="1"/>
    <col min="528" max="528" width="29.375" style="2" customWidth="1"/>
    <col min="529" max="529" width="13" style="2" customWidth="1"/>
    <col min="530" max="548" width="8" style="2" customWidth="1"/>
    <col min="549" max="768" width="12.625" style="2"/>
    <col min="769" max="769" width="3.875" style="2" customWidth="1"/>
    <col min="770" max="770" width="52.5" style="2" customWidth="1"/>
    <col min="771" max="771" width="15.875" style="2" customWidth="1"/>
    <col min="772" max="772" width="11.875" style="2" customWidth="1"/>
    <col min="773" max="773" width="12.5" style="2" customWidth="1"/>
    <col min="774" max="774" width="17.875" style="2" customWidth="1"/>
    <col min="775" max="775" width="19" style="2" customWidth="1"/>
    <col min="776" max="776" width="12.875" style="2" customWidth="1"/>
    <col min="777" max="777" width="11.875" style="2" customWidth="1"/>
    <col min="778" max="778" width="12.5" style="2" customWidth="1"/>
    <col min="779" max="780" width="16" style="2" customWidth="1"/>
    <col min="781" max="781" width="21" style="2" customWidth="1"/>
    <col min="782" max="782" width="23.625" style="2" customWidth="1"/>
    <col min="783" max="783" width="26.375" style="2" customWidth="1"/>
    <col min="784" max="784" width="29.375" style="2" customWidth="1"/>
    <col min="785" max="785" width="13" style="2" customWidth="1"/>
    <col min="786" max="804" width="8" style="2" customWidth="1"/>
    <col min="805" max="1024" width="12.625" style="2"/>
    <col min="1025" max="1025" width="3.875" style="2" customWidth="1"/>
    <col min="1026" max="1026" width="52.5" style="2" customWidth="1"/>
    <col min="1027" max="1027" width="15.875" style="2" customWidth="1"/>
    <col min="1028" max="1028" width="11.875" style="2" customWidth="1"/>
    <col min="1029" max="1029" width="12.5" style="2" customWidth="1"/>
    <col min="1030" max="1030" width="17.875" style="2" customWidth="1"/>
    <col min="1031" max="1031" width="19" style="2" customWidth="1"/>
    <col min="1032" max="1032" width="12.875" style="2" customWidth="1"/>
    <col min="1033" max="1033" width="11.875" style="2" customWidth="1"/>
    <col min="1034" max="1034" width="12.5" style="2" customWidth="1"/>
    <col min="1035" max="1036" width="16" style="2" customWidth="1"/>
    <col min="1037" max="1037" width="21" style="2" customWidth="1"/>
    <col min="1038" max="1038" width="23.625" style="2" customWidth="1"/>
    <col min="1039" max="1039" width="26.375" style="2" customWidth="1"/>
    <col min="1040" max="1040" width="29.375" style="2" customWidth="1"/>
    <col min="1041" max="1041" width="13" style="2" customWidth="1"/>
    <col min="1042" max="1060" width="8" style="2" customWidth="1"/>
    <col min="1061" max="1280" width="12.625" style="2"/>
    <col min="1281" max="1281" width="3.875" style="2" customWidth="1"/>
    <col min="1282" max="1282" width="52.5" style="2" customWidth="1"/>
    <col min="1283" max="1283" width="15.875" style="2" customWidth="1"/>
    <col min="1284" max="1284" width="11.875" style="2" customWidth="1"/>
    <col min="1285" max="1285" width="12.5" style="2" customWidth="1"/>
    <col min="1286" max="1286" width="17.875" style="2" customWidth="1"/>
    <col min="1287" max="1287" width="19" style="2" customWidth="1"/>
    <col min="1288" max="1288" width="12.875" style="2" customWidth="1"/>
    <col min="1289" max="1289" width="11.875" style="2" customWidth="1"/>
    <col min="1290" max="1290" width="12.5" style="2" customWidth="1"/>
    <col min="1291" max="1292" width="16" style="2" customWidth="1"/>
    <col min="1293" max="1293" width="21" style="2" customWidth="1"/>
    <col min="1294" max="1294" width="23.625" style="2" customWidth="1"/>
    <col min="1295" max="1295" width="26.375" style="2" customWidth="1"/>
    <col min="1296" max="1296" width="29.375" style="2" customWidth="1"/>
    <col min="1297" max="1297" width="13" style="2" customWidth="1"/>
    <col min="1298" max="1316" width="8" style="2" customWidth="1"/>
    <col min="1317" max="1536" width="12.625" style="2"/>
    <col min="1537" max="1537" width="3.875" style="2" customWidth="1"/>
    <col min="1538" max="1538" width="52.5" style="2" customWidth="1"/>
    <col min="1539" max="1539" width="15.875" style="2" customWidth="1"/>
    <col min="1540" max="1540" width="11.875" style="2" customWidth="1"/>
    <col min="1541" max="1541" width="12.5" style="2" customWidth="1"/>
    <col min="1542" max="1542" width="17.875" style="2" customWidth="1"/>
    <col min="1543" max="1543" width="19" style="2" customWidth="1"/>
    <col min="1544" max="1544" width="12.875" style="2" customWidth="1"/>
    <col min="1545" max="1545" width="11.875" style="2" customWidth="1"/>
    <col min="1546" max="1546" width="12.5" style="2" customWidth="1"/>
    <col min="1547" max="1548" width="16" style="2" customWidth="1"/>
    <col min="1549" max="1549" width="21" style="2" customWidth="1"/>
    <col min="1550" max="1550" width="23.625" style="2" customWidth="1"/>
    <col min="1551" max="1551" width="26.375" style="2" customWidth="1"/>
    <col min="1552" max="1552" width="29.375" style="2" customWidth="1"/>
    <col min="1553" max="1553" width="13" style="2" customWidth="1"/>
    <col min="1554" max="1572" width="8" style="2" customWidth="1"/>
    <col min="1573" max="1792" width="12.625" style="2"/>
    <col min="1793" max="1793" width="3.875" style="2" customWidth="1"/>
    <col min="1794" max="1794" width="52.5" style="2" customWidth="1"/>
    <col min="1795" max="1795" width="15.875" style="2" customWidth="1"/>
    <col min="1796" max="1796" width="11.875" style="2" customWidth="1"/>
    <col min="1797" max="1797" width="12.5" style="2" customWidth="1"/>
    <col min="1798" max="1798" width="17.875" style="2" customWidth="1"/>
    <col min="1799" max="1799" width="19" style="2" customWidth="1"/>
    <col min="1800" max="1800" width="12.875" style="2" customWidth="1"/>
    <col min="1801" max="1801" width="11.875" style="2" customWidth="1"/>
    <col min="1802" max="1802" width="12.5" style="2" customWidth="1"/>
    <col min="1803" max="1804" width="16" style="2" customWidth="1"/>
    <col min="1805" max="1805" width="21" style="2" customWidth="1"/>
    <col min="1806" max="1806" width="23.625" style="2" customWidth="1"/>
    <col min="1807" max="1807" width="26.375" style="2" customWidth="1"/>
    <col min="1808" max="1808" width="29.375" style="2" customWidth="1"/>
    <col min="1809" max="1809" width="13" style="2" customWidth="1"/>
    <col min="1810" max="1828" width="8" style="2" customWidth="1"/>
    <col min="1829" max="2048" width="12.625" style="2"/>
    <col min="2049" max="2049" width="3.875" style="2" customWidth="1"/>
    <col min="2050" max="2050" width="52.5" style="2" customWidth="1"/>
    <col min="2051" max="2051" width="15.875" style="2" customWidth="1"/>
    <col min="2052" max="2052" width="11.875" style="2" customWidth="1"/>
    <col min="2053" max="2053" width="12.5" style="2" customWidth="1"/>
    <col min="2054" max="2054" width="17.875" style="2" customWidth="1"/>
    <col min="2055" max="2055" width="19" style="2" customWidth="1"/>
    <col min="2056" max="2056" width="12.875" style="2" customWidth="1"/>
    <col min="2057" max="2057" width="11.875" style="2" customWidth="1"/>
    <col min="2058" max="2058" width="12.5" style="2" customWidth="1"/>
    <col min="2059" max="2060" width="16" style="2" customWidth="1"/>
    <col min="2061" max="2061" width="21" style="2" customWidth="1"/>
    <col min="2062" max="2062" width="23.625" style="2" customWidth="1"/>
    <col min="2063" max="2063" width="26.375" style="2" customWidth="1"/>
    <col min="2064" max="2064" width="29.375" style="2" customWidth="1"/>
    <col min="2065" max="2065" width="13" style="2" customWidth="1"/>
    <col min="2066" max="2084" width="8" style="2" customWidth="1"/>
    <col min="2085" max="2304" width="12.625" style="2"/>
    <col min="2305" max="2305" width="3.875" style="2" customWidth="1"/>
    <col min="2306" max="2306" width="52.5" style="2" customWidth="1"/>
    <col min="2307" max="2307" width="15.875" style="2" customWidth="1"/>
    <col min="2308" max="2308" width="11.875" style="2" customWidth="1"/>
    <col min="2309" max="2309" width="12.5" style="2" customWidth="1"/>
    <col min="2310" max="2310" width="17.875" style="2" customWidth="1"/>
    <col min="2311" max="2311" width="19" style="2" customWidth="1"/>
    <col min="2312" max="2312" width="12.875" style="2" customWidth="1"/>
    <col min="2313" max="2313" width="11.875" style="2" customWidth="1"/>
    <col min="2314" max="2314" width="12.5" style="2" customWidth="1"/>
    <col min="2315" max="2316" width="16" style="2" customWidth="1"/>
    <col min="2317" max="2317" width="21" style="2" customWidth="1"/>
    <col min="2318" max="2318" width="23.625" style="2" customWidth="1"/>
    <col min="2319" max="2319" width="26.375" style="2" customWidth="1"/>
    <col min="2320" max="2320" width="29.375" style="2" customWidth="1"/>
    <col min="2321" max="2321" width="13" style="2" customWidth="1"/>
    <col min="2322" max="2340" width="8" style="2" customWidth="1"/>
    <col min="2341" max="2560" width="12.625" style="2"/>
    <col min="2561" max="2561" width="3.875" style="2" customWidth="1"/>
    <col min="2562" max="2562" width="52.5" style="2" customWidth="1"/>
    <col min="2563" max="2563" width="15.875" style="2" customWidth="1"/>
    <col min="2564" max="2564" width="11.875" style="2" customWidth="1"/>
    <col min="2565" max="2565" width="12.5" style="2" customWidth="1"/>
    <col min="2566" max="2566" width="17.875" style="2" customWidth="1"/>
    <col min="2567" max="2567" width="19" style="2" customWidth="1"/>
    <col min="2568" max="2568" width="12.875" style="2" customWidth="1"/>
    <col min="2569" max="2569" width="11.875" style="2" customWidth="1"/>
    <col min="2570" max="2570" width="12.5" style="2" customWidth="1"/>
    <col min="2571" max="2572" width="16" style="2" customWidth="1"/>
    <col min="2573" max="2573" width="21" style="2" customWidth="1"/>
    <col min="2574" max="2574" width="23.625" style="2" customWidth="1"/>
    <col min="2575" max="2575" width="26.375" style="2" customWidth="1"/>
    <col min="2576" max="2576" width="29.375" style="2" customWidth="1"/>
    <col min="2577" max="2577" width="13" style="2" customWidth="1"/>
    <col min="2578" max="2596" width="8" style="2" customWidth="1"/>
    <col min="2597" max="2816" width="12.625" style="2"/>
    <col min="2817" max="2817" width="3.875" style="2" customWidth="1"/>
    <col min="2818" max="2818" width="52.5" style="2" customWidth="1"/>
    <col min="2819" max="2819" width="15.875" style="2" customWidth="1"/>
    <col min="2820" max="2820" width="11.875" style="2" customWidth="1"/>
    <col min="2821" max="2821" width="12.5" style="2" customWidth="1"/>
    <col min="2822" max="2822" width="17.875" style="2" customWidth="1"/>
    <col min="2823" max="2823" width="19" style="2" customWidth="1"/>
    <col min="2824" max="2824" width="12.875" style="2" customWidth="1"/>
    <col min="2825" max="2825" width="11.875" style="2" customWidth="1"/>
    <col min="2826" max="2826" width="12.5" style="2" customWidth="1"/>
    <col min="2827" max="2828" width="16" style="2" customWidth="1"/>
    <col min="2829" max="2829" width="21" style="2" customWidth="1"/>
    <col min="2830" max="2830" width="23.625" style="2" customWidth="1"/>
    <col min="2831" max="2831" width="26.375" style="2" customWidth="1"/>
    <col min="2832" max="2832" width="29.375" style="2" customWidth="1"/>
    <col min="2833" max="2833" width="13" style="2" customWidth="1"/>
    <col min="2834" max="2852" width="8" style="2" customWidth="1"/>
    <col min="2853" max="3072" width="12.625" style="2"/>
    <col min="3073" max="3073" width="3.875" style="2" customWidth="1"/>
    <col min="3074" max="3074" width="52.5" style="2" customWidth="1"/>
    <col min="3075" max="3075" width="15.875" style="2" customWidth="1"/>
    <col min="3076" max="3076" width="11.875" style="2" customWidth="1"/>
    <col min="3077" max="3077" width="12.5" style="2" customWidth="1"/>
    <col min="3078" max="3078" width="17.875" style="2" customWidth="1"/>
    <col min="3079" max="3079" width="19" style="2" customWidth="1"/>
    <col min="3080" max="3080" width="12.875" style="2" customWidth="1"/>
    <col min="3081" max="3081" width="11.875" style="2" customWidth="1"/>
    <col min="3082" max="3082" width="12.5" style="2" customWidth="1"/>
    <col min="3083" max="3084" width="16" style="2" customWidth="1"/>
    <col min="3085" max="3085" width="21" style="2" customWidth="1"/>
    <col min="3086" max="3086" width="23.625" style="2" customWidth="1"/>
    <col min="3087" max="3087" width="26.375" style="2" customWidth="1"/>
    <col min="3088" max="3088" width="29.375" style="2" customWidth="1"/>
    <col min="3089" max="3089" width="13" style="2" customWidth="1"/>
    <col min="3090" max="3108" width="8" style="2" customWidth="1"/>
    <col min="3109" max="3328" width="12.625" style="2"/>
    <col min="3329" max="3329" width="3.875" style="2" customWidth="1"/>
    <col min="3330" max="3330" width="52.5" style="2" customWidth="1"/>
    <col min="3331" max="3331" width="15.875" style="2" customWidth="1"/>
    <col min="3332" max="3332" width="11.875" style="2" customWidth="1"/>
    <col min="3333" max="3333" width="12.5" style="2" customWidth="1"/>
    <col min="3334" max="3334" width="17.875" style="2" customWidth="1"/>
    <col min="3335" max="3335" width="19" style="2" customWidth="1"/>
    <col min="3336" max="3336" width="12.875" style="2" customWidth="1"/>
    <col min="3337" max="3337" width="11.875" style="2" customWidth="1"/>
    <col min="3338" max="3338" width="12.5" style="2" customWidth="1"/>
    <col min="3339" max="3340" width="16" style="2" customWidth="1"/>
    <col min="3341" max="3341" width="21" style="2" customWidth="1"/>
    <col min="3342" max="3342" width="23.625" style="2" customWidth="1"/>
    <col min="3343" max="3343" width="26.375" style="2" customWidth="1"/>
    <col min="3344" max="3344" width="29.375" style="2" customWidth="1"/>
    <col min="3345" max="3345" width="13" style="2" customWidth="1"/>
    <col min="3346" max="3364" width="8" style="2" customWidth="1"/>
    <col min="3365" max="3584" width="12.625" style="2"/>
    <col min="3585" max="3585" width="3.875" style="2" customWidth="1"/>
    <col min="3586" max="3586" width="52.5" style="2" customWidth="1"/>
    <col min="3587" max="3587" width="15.875" style="2" customWidth="1"/>
    <col min="3588" max="3588" width="11.875" style="2" customWidth="1"/>
    <col min="3589" max="3589" width="12.5" style="2" customWidth="1"/>
    <col min="3590" max="3590" width="17.875" style="2" customWidth="1"/>
    <col min="3591" max="3591" width="19" style="2" customWidth="1"/>
    <col min="3592" max="3592" width="12.875" style="2" customWidth="1"/>
    <col min="3593" max="3593" width="11.875" style="2" customWidth="1"/>
    <col min="3594" max="3594" width="12.5" style="2" customWidth="1"/>
    <col min="3595" max="3596" width="16" style="2" customWidth="1"/>
    <col min="3597" max="3597" width="21" style="2" customWidth="1"/>
    <col min="3598" max="3598" width="23.625" style="2" customWidth="1"/>
    <col min="3599" max="3599" width="26.375" style="2" customWidth="1"/>
    <col min="3600" max="3600" width="29.375" style="2" customWidth="1"/>
    <col min="3601" max="3601" width="13" style="2" customWidth="1"/>
    <col min="3602" max="3620" width="8" style="2" customWidth="1"/>
    <col min="3621" max="3840" width="12.625" style="2"/>
    <col min="3841" max="3841" width="3.875" style="2" customWidth="1"/>
    <col min="3842" max="3842" width="52.5" style="2" customWidth="1"/>
    <col min="3843" max="3843" width="15.875" style="2" customWidth="1"/>
    <col min="3844" max="3844" width="11.875" style="2" customWidth="1"/>
    <col min="3845" max="3845" width="12.5" style="2" customWidth="1"/>
    <col min="3846" max="3846" width="17.875" style="2" customWidth="1"/>
    <col min="3847" max="3847" width="19" style="2" customWidth="1"/>
    <col min="3848" max="3848" width="12.875" style="2" customWidth="1"/>
    <col min="3849" max="3849" width="11.875" style="2" customWidth="1"/>
    <col min="3850" max="3850" width="12.5" style="2" customWidth="1"/>
    <col min="3851" max="3852" width="16" style="2" customWidth="1"/>
    <col min="3853" max="3853" width="21" style="2" customWidth="1"/>
    <col min="3854" max="3854" width="23.625" style="2" customWidth="1"/>
    <col min="3855" max="3855" width="26.375" style="2" customWidth="1"/>
    <col min="3856" max="3856" width="29.375" style="2" customWidth="1"/>
    <col min="3857" max="3857" width="13" style="2" customWidth="1"/>
    <col min="3858" max="3876" width="8" style="2" customWidth="1"/>
    <col min="3877" max="4096" width="12.625" style="2"/>
    <col min="4097" max="4097" width="3.875" style="2" customWidth="1"/>
    <col min="4098" max="4098" width="52.5" style="2" customWidth="1"/>
    <col min="4099" max="4099" width="15.875" style="2" customWidth="1"/>
    <col min="4100" max="4100" width="11.875" style="2" customWidth="1"/>
    <col min="4101" max="4101" width="12.5" style="2" customWidth="1"/>
    <col min="4102" max="4102" width="17.875" style="2" customWidth="1"/>
    <col min="4103" max="4103" width="19" style="2" customWidth="1"/>
    <col min="4104" max="4104" width="12.875" style="2" customWidth="1"/>
    <col min="4105" max="4105" width="11.875" style="2" customWidth="1"/>
    <col min="4106" max="4106" width="12.5" style="2" customWidth="1"/>
    <col min="4107" max="4108" width="16" style="2" customWidth="1"/>
    <col min="4109" max="4109" width="21" style="2" customWidth="1"/>
    <col min="4110" max="4110" width="23.625" style="2" customWidth="1"/>
    <col min="4111" max="4111" width="26.375" style="2" customWidth="1"/>
    <col min="4112" max="4112" width="29.375" style="2" customWidth="1"/>
    <col min="4113" max="4113" width="13" style="2" customWidth="1"/>
    <col min="4114" max="4132" width="8" style="2" customWidth="1"/>
    <col min="4133" max="4352" width="12.625" style="2"/>
    <col min="4353" max="4353" width="3.875" style="2" customWidth="1"/>
    <col min="4354" max="4354" width="52.5" style="2" customWidth="1"/>
    <col min="4355" max="4355" width="15.875" style="2" customWidth="1"/>
    <col min="4356" max="4356" width="11.875" style="2" customWidth="1"/>
    <col min="4357" max="4357" width="12.5" style="2" customWidth="1"/>
    <col min="4358" max="4358" width="17.875" style="2" customWidth="1"/>
    <col min="4359" max="4359" width="19" style="2" customWidth="1"/>
    <col min="4360" max="4360" width="12.875" style="2" customWidth="1"/>
    <col min="4361" max="4361" width="11.875" style="2" customWidth="1"/>
    <col min="4362" max="4362" width="12.5" style="2" customWidth="1"/>
    <col min="4363" max="4364" width="16" style="2" customWidth="1"/>
    <col min="4365" max="4365" width="21" style="2" customWidth="1"/>
    <col min="4366" max="4366" width="23.625" style="2" customWidth="1"/>
    <col min="4367" max="4367" width="26.375" style="2" customWidth="1"/>
    <col min="4368" max="4368" width="29.375" style="2" customWidth="1"/>
    <col min="4369" max="4369" width="13" style="2" customWidth="1"/>
    <col min="4370" max="4388" width="8" style="2" customWidth="1"/>
    <col min="4389" max="4608" width="12.625" style="2"/>
    <col min="4609" max="4609" width="3.875" style="2" customWidth="1"/>
    <col min="4610" max="4610" width="52.5" style="2" customWidth="1"/>
    <col min="4611" max="4611" width="15.875" style="2" customWidth="1"/>
    <col min="4612" max="4612" width="11.875" style="2" customWidth="1"/>
    <col min="4613" max="4613" width="12.5" style="2" customWidth="1"/>
    <col min="4614" max="4614" width="17.875" style="2" customWidth="1"/>
    <col min="4615" max="4615" width="19" style="2" customWidth="1"/>
    <col min="4616" max="4616" width="12.875" style="2" customWidth="1"/>
    <col min="4617" max="4617" width="11.875" style="2" customWidth="1"/>
    <col min="4618" max="4618" width="12.5" style="2" customWidth="1"/>
    <col min="4619" max="4620" width="16" style="2" customWidth="1"/>
    <col min="4621" max="4621" width="21" style="2" customWidth="1"/>
    <col min="4622" max="4622" width="23.625" style="2" customWidth="1"/>
    <col min="4623" max="4623" width="26.375" style="2" customWidth="1"/>
    <col min="4624" max="4624" width="29.375" style="2" customWidth="1"/>
    <col min="4625" max="4625" width="13" style="2" customWidth="1"/>
    <col min="4626" max="4644" width="8" style="2" customWidth="1"/>
    <col min="4645" max="4864" width="12.625" style="2"/>
    <col min="4865" max="4865" width="3.875" style="2" customWidth="1"/>
    <col min="4866" max="4866" width="52.5" style="2" customWidth="1"/>
    <col min="4867" max="4867" width="15.875" style="2" customWidth="1"/>
    <col min="4868" max="4868" width="11.875" style="2" customWidth="1"/>
    <col min="4869" max="4869" width="12.5" style="2" customWidth="1"/>
    <col min="4870" max="4870" width="17.875" style="2" customWidth="1"/>
    <col min="4871" max="4871" width="19" style="2" customWidth="1"/>
    <col min="4872" max="4872" width="12.875" style="2" customWidth="1"/>
    <col min="4873" max="4873" width="11.875" style="2" customWidth="1"/>
    <col min="4874" max="4874" width="12.5" style="2" customWidth="1"/>
    <col min="4875" max="4876" width="16" style="2" customWidth="1"/>
    <col min="4877" max="4877" width="21" style="2" customWidth="1"/>
    <col min="4878" max="4878" width="23.625" style="2" customWidth="1"/>
    <col min="4879" max="4879" width="26.375" style="2" customWidth="1"/>
    <col min="4880" max="4880" width="29.375" style="2" customWidth="1"/>
    <col min="4881" max="4881" width="13" style="2" customWidth="1"/>
    <col min="4882" max="4900" width="8" style="2" customWidth="1"/>
    <col min="4901" max="5120" width="12.625" style="2"/>
    <col min="5121" max="5121" width="3.875" style="2" customWidth="1"/>
    <col min="5122" max="5122" width="52.5" style="2" customWidth="1"/>
    <col min="5123" max="5123" width="15.875" style="2" customWidth="1"/>
    <col min="5124" max="5124" width="11.875" style="2" customWidth="1"/>
    <col min="5125" max="5125" width="12.5" style="2" customWidth="1"/>
    <col min="5126" max="5126" width="17.875" style="2" customWidth="1"/>
    <col min="5127" max="5127" width="19" style="2" customWidth="1"/>
    <col min="5128" max="5128" width="12.875" style="2" customWidth="1"/>
    <col min="5129" max="5129" width="11.875" style="2" customWidth="1"/>
    <col min="5130" max="5130" width="12.5" style="2" customWidth="1"/>
    <col min="5131" max="5132" width="16" style="2" customWidth="1"/>
    <col min="5133" max="5133" width="21" style="2" customWidth="1"/>
    <col min="5134" max="5134" width="23.625" style="2" customWidth="1"/>
    <col min="5135" max="5135" width="26.375" style="2" customWidth="1"/>
    <col min="5136" max="5136" width="29.375" style="2" customWidth="1"/>
    <col min="5137" max="5137" width="13" style="2" customWidth="1"/>
    <col min="5138" max="5156" width="8" style="2" customWidth="1"/>
    <col min="5157" max="5376" width="12.625" style="2"/>
    <col min="5377" max="5377" width="3.875" style="2" customWidth="1"/>
    <col min="5378" max="5378" width="52.5" style="2" customWidth="1"/>
    <col min="5379" max="5379" width="15.875" style="2" customWidth="1"/>
    <col min="5380" max="5380" width="11.875" style="2" customWidth="1"/>
    <col min="5381" max="5381" width="12.5" style="2" customWidth="1"/>
    <col min="5382" max="5382" width="17.875" style="2" customWidth="1"/>
    <col min="5383" max="5383" width="19" style="2" customWidth="1"/>
    <col min="5384" max="5384" width="12.875" style="2" customWidth="1"/>
    <col min="5385" max="5385" width="11.875" style="2" customWidth="1"/>
    <col min="5386" max="5386" width="12.5" style="2" customWidth="1"/>
    <col min="5387" max="5388" width="16" style="2" customWidth="1"/>
    <col min="5389" max="5389" width="21" style="2" customWidth="1"/>
    <col min="5390" max="5390" width="23.625" style="2" customWidth="1"/>
    <col min="5391" max="5391" width="26.375" style="2" customWidth="1"/>
    <col min="5392" max="5392" width="29.375" style="2" customWidth="1"/>
    <col min="5393" max="5393" width="13" style="2" customWidth="1"/>
    <col min="5394" max="5412" width="8" style="2" customWidth="1"/>
    <col min="5413" max="5632" width="12.625" style="2"/>
    <col min="5633" max="5633" width="3.875" style="2" customWidth="1"/>
    <col min="5634" max="5634" width="52.5" style="2" customWidth="1"/>
    <col min="5635" max="5635" width="15.875" style="2" customWidth="1"/>
    <col min="5636" max="5636" width="11.875" style="2" customWidth="1"/>
    <col min="5637" max="5637" width="12.5" style="2" customWidth="1"/>
    <col min="5638" max="5638" width="17.875" style="2" customWidth="1"/>
    <col min="5639" max="5639" width="19" style="2" customWidth="1"/>
    <col min="5640" max="5640" width="12.875" style="2" customWidth="1"/>
    <col min="5641" max="5641" width="11.875" style="2" customWidth="1"/>
    <col min="5642" max="5642" width="12.5" style="2" customWidth="1"/>
    <col min="5643" max="5644" width="16" style="2" customWidth="1"/>
    <col min="5645" max="5645" width="21" style="2" customWidth="1"/>
    <col min="5646" max="5646" width="23.625" style="2" customWidth="1"/>
    <col min="5647" max="5647" width="26.375" style="2" customWidth="1"/>
    <col min="5648" max="5648" width="29.375" style="2" customWidth="1"/>
    <col min="5649" max="5649" width="13" style="2" customWidth="1"/>
    <col min="5650" max="5668" width="8" style="2" customWidth="1"/>
    <col min="5669" max="5888" width="12.625" style="2"/>
    <col min="5889" max="5889" width="3.875" style="2" customWidth="1"/>
    <col min="5890" max="5890" width="52.5" style="2" customWidth="1"/>
    <col min="5891" max="5891" width="15.875" style="2" customWidth="1"/>
    <col min="5892" max="5892" width="11.875" style="2" customWidth="1"/>
    <col min="5893" max="5893" width="12.5" style="2" customWidth="1"/>
    <col min="5894" max="5894" width="17.875" style="2" customWidth="1"/>
    <col min="5895" max="5895" width="19" style="2" customWidth="1"/>
    <col min="5896" max="5896" width="12.875" style="2" customWidth="1"/>
    <col min="5897" max="5897" width="11.875" style="2" customWidth="1"/>
    <col min="5898" max="5898" width="12.5" style="2" customWidth="1"/>
    <col min="5899" max="5900" width="16" style="2" customWidth="1"/>
    <col min="5901" max="5901" width="21" style="2" customWidth="1"/>
    <col min="5902" max="5902" width="23.625" style="2" customWidth="1"/>
    <col min="5903" max="5903" width="26.375" style="2" customWidth="1"/>
    <col min="5904" max="5904" width="29.375" style="2" customWidth="1"/>
    <col min="5905" max="5905" width="13" style="2" customWidth="1"/>
    <col min="5906" max="5924" width="8" style="2" customWidth="1"/>
    <col min="5925" max="6144" width="12.625" style="2"/>
    <col min="6145" max="6145" width="3.875" style="2" customWidth="1"/>
    <col min="6146" max="6146" width="52.5" style="2" customWidth="1"/>
    <col min="6147" max="6147" width="15.875" style="2" customWidth="1"/>
    <col min="6148" max="6148" width="11.875" style="2" customWidth="1"/>
    <col min="6149" max="6149" width="12.5" style="2" customWidth="1"/>
    <col min="6150" max="6150" width="17.875" style="2" customWidth="1"/>
    <col min="6151" max="6151" width="19" style="2" customWidth="1"/>
    <col min="6152" max="6152" width="12.875" style="2" customWidth="1"/>
    <col min="6153" max="6153" width="11.875" style="2" customWidth="1"/>
    <col min="6154" max="6154" width="12.5" style="2" customWidth="1"/>
    <col min="6155" max="6156" width="16" style="2" customWidth="1"/>
    <col min="6157" max="6157" width="21" style="2" customWidth="1"/>
    <col min="6158" max="6158" width="23.625" style="2" customWidth="1"/>
    <col min="6159" max="6159" width="26.375" style="2" customWidth="1"/>
    <col min="6160" max="6160" width="29.375" style="2" customWidth="1"/>
    <col min="6161" max="6161" width="13" style="2" customWidth="1"/>
    <col min="6162" max="6180" width="8" style="2" customWidth="1"/>
    <col min="6181" max="6400" width="12.625" style="2"/>
    <col min="6401" max="6401" width="3.875" style="2" customWidth="1"/>
    <col min="6402" max="6402" width="52.5" style="2" customWidth="1"/>
    <col min="6403" max="6403" width="15.875" style="2" customWidth="1"/>
    <col min="6404" max="6404" width="11.875" style="2" customWidth="1"/>
    <col min="6405" max="6405" width="12.5" style="2" customWidth="1"/>
    <col min="6406" max="6406" width="17.875" style="2" customWidth="1"/>
    <col min="6407" max="6407" width="19" style="2" customWidth="1"/>
    <col min="6408" max="6408" width="12.875" style="2" customWidth="1"/>
    <col min="6409" max="6409" width="11.875" style="2" customWidth="1"/>
    <col min="6410" max="6410" width="12.5" style="2" customWidth="1"/>
    <col min="6411" max="6412" width="16" style="2" customWidth="1"/>
    <col min="6413" max="6413" width="21" style="2" customWidth="1"/>
    <col min="6414" max="6414" width="23.625" style="2" customWidth="1"/>
    <col min="6415" max="6415" width="26.375" style="2" customWidth="1"/>
    <col min="6416" max="6416" width="29.375" style="2" customWidth="1"/>
    <col min="6417" max="6417" width="13" style="2" customWidth="1"/>
    <col min="6418" max="6436" width="8" style="2" customWidth="1"/>
    <col min="6437" max="6656" width="12.625" style="2"/>
    <col min="6657" max="6657" width="3.875" style="2" customWidth="1"/>
    <col min="6658" max="6658" width="52.5" style="2" customWidth="1"/>
    <col min="6659" max="6659" width="15.875" style="2" customWidth="1"/>
    <col min="6660" max="6660" width="11.875" style="2" customWidth="1"/>
    <col min="6661" max="6661" width="12.5" style="2" customWidth="1"/>
    <col min="6662" max="6662" width="17.875" style="2" customWidth="1"/>
    <col min="6663" max="6663" width="19" style="2" customWidth="1"/>
    <col min="6664" max="6664" width="12.875" style="2" customWidth="1"/>
    <col min="6665" max="6665" width="11.875" style="2" customWidth="1"/>
    <col min="6666" max="6666" width="12.5" style="2" customWidth="1"/>
    <col min="6667" max="6668" width="16" style="2" customWidth="1"/>
    <col min="6669" max="6669" width="21" style="2" customWidth="1"/>
    <col min="6670" max="6670" width="23.625" style="2" customWidth="1"/>
    <col min="6671" max="6671" width="26.375" style="2" customWidth="1"/>
    <col min="6672" max="6672" width="29.375" style="2" customWidth="1"/>
    <col min="6673" max="6673" width="13" style="2" customWidth="1"/>
    <col min="6674" max="6692" width="8" style="2" customWidth="1"/>
    <col min="6693" max="6912" width="12.625" style="2"/>
    <col min="6913" max="6913" width="3.875" style="2" customWidth="1"/>
    <col min="6914" max="6914" width="52.5" style="2" customWidth="1"/>
    <col min="6915" max="6915" width="15.875" style="2" customWidth="1"/>
    <col min="6916" max="6916" width="11.875" style="2" customWidth="1"/>
    <col min="6917" max="6917" width="12.5" style="2" customWidth="1"/>
    <col min="6918" max="6918" width="17.875" style="2" customWidth="1"/>
    <col min="6919" max="6919" width="19" style="2" customWidth="1"/>
    <col min="6920" max="6920" width="12.875" style="2" customWidth="1"/>
    <col min="6921" max="6921" width="11.875" style="2" customWidth="1"/>
    <col min="6922" max="6922" width="12.5" style="2" customWidth="1"/>
    <col min="6923" max="6924" width="16" style="2" customWidth="1"/>
    <col min="6925" max="6925" width="21" style="2" customWidth="1"/>
    <col min="6926" max="6926" width="23.625" style="2" customWidth="1"/>
    <col min="6927" max="6927" width="26.375" style="2" customWidth="1"/>
    <col min="6928" max="6928" width="29.375" style="2" customWidth="1"/>
    <col min="6929" max="6929" width="13" style="2" customWidth="1"/>
    <col min="6930" max="6948" width="8" style="2" customWidth="1"/>
    <col min="6949" max="7168" width="12.625" style="2"/>
    <col min="7169" max="7169" width="3.875" style="2" customWidth="1"/>
    <col min="7170" max="7170" width="52.5" style="2" customWidth="1"/>
    <col min="7171" max="7171" width="15.875" style="2" customWidth="1"/>
    <col min="7172" max="7172" width="11.875" style="2" customWidth="1"/>
    <col min="7173" max="7173" width="12.5" style="2" customWidth="1"/>
    <col min="7174" max="7174" width="17.875" style="2" customWidth="1"/>
    <col min="7175" max="7175" width="19" style="2" customWidth="1"/>
    <col min="7176" max="7176" width="12.875" style="2" customWidth="1"/>
    <col min="7177" max="7177" width="11.875" style="2" customWidth="1"/>
    <col min="7178" max="7178" width="12.5" style="2" customWidth="1"/>
    <col min="7179" max="7180" width="16" style="2" customWidth="1"/>
    <col min="7181" max="7181" width="21" style="2" customWidth="1"/>
    <col min="7182" max="7182" width="23.625" style="2" customWidth="1"/>
    <col min="7183" max="7183" width="26.375" style="2" customWidth="1"/>
    <col min="7184" max="7184" width="29.375" style="2" customWidth="1"/>
    <col min="7185" max="7185" width="13" style="2" customWidth="1"/>
    <col min="7186" max="7204" width="8" style="2" customWidth="1"/>
    <col min="7205" max="7424" width="12.625" style="2"/>
    <col min="7425" max="7425" width="3.875" style="2" customWidth="1"/>
    <col min="7426" max="7426" width="52.5" style="2" customWidth="1"/>
    <col min="7427" max="7427" width="15.875" style="2" customWidth="1"/>
    <col min="7428" max="7428" width="11.875" style="2" customWidth="1"/>
    <col min="7429" max="7429" width="12.5" style="2" customWidth="1"/>
    <col min="7430" max="7430" width="17.875" style="2" customWidth="1"/>
    <col min="7431" max="7431" width="19" style="2" customWidth="1"/>
    <col min="7432" max="7432" width="12.875" style="2" customWidth="1"/>
    <col min="7433" max="7433" width="11.875" style="2" customWidth="1"/>
    <col min="7434" max="7434" width="12.5" style="2" customWidth="1"/>
    <col min="7435" max="7436" width="16" style="2" customWidth="1"/>
    <col min="7437" max="7437" width="21" style="2" customWidth="1"/>
    <col min="7438" max="7438" width="23.625" style="2" customWidth="1"/>
    <col min="7439" max="7439" width="26.375" style="2" customWidth="1"/>
    <col min="7440" max="7440" width="29.375" style="2" customWidth="1"/>
    <col min="7441" max="7441" width="13" style="2" customWidth="1"/>
    <col min="7442" max="7460" width="8" style="2" customWidth="1"/>
    <col min="7461" max="7680" width="12.625" style="2"/>
    <col min="7681" max="7681" width="3.875" style="2" customWidth="1"/>
    <col min="7682" max="7682" width="52.5" style="2" customWidth="1"/>
    <col min="7683" max="7683" width="15.875" style="2" customWidth="1"/>
    <col min="7684" max="7684" width="11.875" style="2" customWidth="1"/>
    <col min="7685" max="7685" width="12.5" style="2" customWidth="1"/>
    <col min="7686" max="7686" width="17.875" style="2" customWidth="1"/>
    <col min="7687" max="7687" width="19" style="2" customWidth="1"/>
    <col min="7688" max="7688" width="12.875" style="2" customWidth="1"/>
    <col min="7689" max="7689" width="11.875" style="2" customWidth="1"/>
    <col min="7690" max="7690" width="12.5" style="2" customWidth="1"/>
    <col min="7691" max="7692" width="16" style="2" customWidth="1"/>
    <col min="7693" max="7693" width="21" style="2" customWidth="1"/>
    <col min="7694" max="7694" width="23.625" style="2" customWidth="1"/>
    <col min="7695" max="7695" width="26.375" style="2" customWidth="1"/>
    <col min="7696" max="7696" width="29.375" style="2" customWidth="1"/>
    <col min="7697" max="7697" width="13" style="2" customWidth="1"/>
    <col min="7698" max="7716" width="8" style="2" customWidth="1"/>
    <col min="7717" max="7936" width="12.625" style="2"/>
    <col min="7937" max="7937" width="3.875" style="2" customWidth="1"/>
    <col min="7938" max="7938" width="52.5" style="2" customWidth="1"/>
    <col min="7939" max="7939" width="15.875" style="2" customWidth="1"/>
    <col min="7940" max="7940" width="11.875" style="2" customWidth="1"/>
    <col min="7941" max="7941" width="12.5" style="2" customWidth="1"/>
    <col min="7942" max="7942" width="17.875" style="2" customWidth="1"/>
    <col min="7943" max="7943" width="19" style="2" customWidth="1"/>
    <col min="7944" max="7944" width="12.875" style="2" customWidth="1"/>
    <col min="7945" max="7945" width="11.875" style="2" customWidth="1"/>
    <col min="7946" max="7946" width="12.5" style="2" customWidth="1"/>
    <col min="7947" max="7948" width="16" style="2" customWidth="1"/>
    <col min="7949" max="7949" width="21" style="2" customWidth="1"/>
    <col min="7950" max="7950" width="23.625" style="2" customWidth="1"/>
    <col min="7951" max="7951" width="26.375" style="2" customWidth="1"/>
    <col min="7952" max="7952" width="29.375" style="2" customWidth="1"/>
    <col min="7953" max="7953" width="13" style="2" customWidth="1"/>
    <col min="7954" max="7972" width="8" style="2" customWidth="1"/>
    <col min="7973" max="8192" width="12.625" style="2"/>
    <col min="8193" max="8193" width="3.875" style="2" customWidth="1"/>
    <col min="8194" max="8194" width="52.5" style="2" customWidth="1"/>
    <col min="8195" max="8195" width="15.875" style="2" customWidth="1"/>
    <col min="8196" max="8196" width="11.875" style="2" customWidth="1"/>
    <col min="8197" max="8197" width="12.5" style="2" customWidth="1"/>
    <col min="8198" max="8198" width="17.875" style="2" customWidth="1"/>
    <col min="8199" max="8199" width="19" style="2" customWidth="1"/>
    <col min="8200" max="8200" width="12.875" style="2" customWidth="1"/>
    <col min="8201" max="8201" width="11.875" style="2" customWidth="1"/>
    <col min="8202" max="8202" width="12.5" style="2" customWidth="1"/>
    <col min="8203" max="8204" width="16" style="2" customWidth="1"/>
    <col min="8205" max="8205" width="21" style="2" customWidth="1"/>
    <col min="8206" max="8206" width="23.625" style="2" customWidth="1"/>
    <col min="8207" max="8207" width="26.375" style="2" customWidth="1"/>
    <col min="8208" max="8208" width="29.375" style="2" customWidth="1"/>
    <col min="8209" max="8209" width="13" style="2" customWidth="1"/>
    <col min="8210" max="8228" width="8" style="2" customWidth="1"/>
    <col min="8229" max="8448" width="12.625" style="2"/>
    <col min="8449" max="8449" width="3.875" style="2" customWidth="1"/>
    <col min="8450" max="8450" width="52.5" style="2" customWidth="1"/>
    <col min="8451" max="8451" width="15.875" style="2" customWidth="1"/>
    <col min="8452" max="8452" width="11.875" style="2" customWidth="1"/>
    <col min="8453" max="8453" width="12.5" style="2" customWidth="1"/>
    <col min="8454" max="8454" width="17.875" style="2" customWidth="1"/>
    <col min="8455" max="8455" width="19" style="2" customWidth="1"/>
    <col min="8456" max="8456" width="12.875" style="2" customWidth="1"/>
    <col min="8457" max="8457" width="11.875" style="2" customWidth="1"/>
    <col min="8458" max="8458" width="12.5" style="2" customWidth="1"/>
    <col min="8459" max="8460" width="16" style="2" customWidth="1"/>
    <col min="8461" max="8461" width="21" style="2" customWidth="1"/>
    <col min="8462" max="8462" width="23.625" style="2" customWidth="1"/>
    <col min="8463" max="8463" width="26.375" style="2" customWidth="1"/>
    <col min="8464" max="8464" width="29.375" style="2" customWidth="1"/>
    <col min="8465" max="8465" width="13" style="2" customWidth="1"/>
    <col min="8466" max="8484" width="8" style="2" customWidth="1"/>
    <col min="8485" max="8704" width="12.625" style="2"/>
    <col min="8705" max="8705" width="3.875" style="2" customWidth="1"/>
    <col min="8706" max="8706" width="52.5" style="2" customWidth="1"/>
    <col min="8707" max="8707" width="15.875" style="2" customWidth="1"/>
    <col min="8708" max="8708" width="11.875" style="2" customWidth="1"/>
    <col min="8709" max="8709" width="12.5" style="2" customWidth="1"/>
    <col min="8710" max="8710" width="17.875" style="2" customWidth="1"/>
    <col min="8711" max="8711" width="19" style="2" customWidth="1"/>
    <col min="8712" max="8712" width="12.875" style="2" customWidth="1"/>
    <col min="8713" max="8713" width="11.875" style="2" customWidth="1"/>
    <col min="8714" max="8714" width="12.5" style="2" customWidth="1"/>
    <col min="8715" max="8716" width="16" style="2" customWidth="1"/>
    <col min="8717" max="8717" width="21" style="2" customWidth="1"/>
    <col min="8718" max="8718" width="23.625" style="2" customWidth="1"/>
    <col min="8719" max="8719" width="26.375" style="2" customWidth="1"/>
    <col min="8720" max="8720" width="29.375" style="2" customWidth="1"/>
    <col min="8721" max="8721" width="13" style="2" customWidth="1"/>
    <col min="8722" max="8740" width="8" style="2" customWidth="1"/>
    <col min="8741" max="8960" width="12.625" style="2"/>
    <col min="8961" max="8961" width="3.875" style="2" customWidth="1"/>
    <col min="8962" max="8962" width="52.5" style="2" customWidth="1"/>
    <col min="8963" max="8963" width="15.875" style="2" customWidth="1"/>
    <col min="8964" max="8964" width="11.875" style="2" customWidth="1"/>
    <col min="8965" max="8965" width="12.5" style="2" customWidth="1"/>
    <col min="8966" max="8966" width="17.875" style="2" customWidth="1"/>
    <col min="8967" max="8967" width="19" style="2" customWidth="1"/>
    <col min="8968" max="8968" width="12.875" style="2" customWidth="1"/>
    <col min="8969" max="8969" width="11.875" style="2" customWidth="1"/>
    <col min="8970" max="8970" width="12.5" style="2" customWidth="1"/>
    <col min="8971" max="8972" width="16" style="2" customWidth="1"/>
    <col min="8973" max="8973" width="21" style="2" customWidth="1"/>
    <col min="8974" max="8974" width="23.625" style="2" customWidth="1"/>
    <col min="8975" max="8975" width="26.375" style="2" customWidth="1"/>
    <col min="8976" max="8976" width="29.375" style="2" customWidth="1"/>
    <col min="8977" max="8977" width="13" style="2" customWidth="1"/>
    <col min="8978" max="8996" width="8" style="2" customWidth="1"/>
    <col min="8997" max="9216" width="12.625" style="2"/>
    <col min="9217" max="9217" width="3.875" style="2" customWidth="1"/>
    <col min="9218" max="9218" width="52.5" style="2" customWidth="1"/>
    <col min="9219" max="9219" width="15.875" style="2" customWidth="1"/>
    <col min="9220" max="9220" width="11.875" style="2" customWidth="1"/>
    <col min="9221" max="9221" width="12.5" style="2" customWidth="1"/>
    <col min="9222" max="9222" width="17.875" style="2" customWidth="1"/>
    <col min="9223" max="9223" width="19" style="2" customWidth="1"/>
    <col min="9224" max="9224" width="12.875" style="2" customWidth="1"/>
    <col min="9225" max="9225" width="11.875" style="2" customWidth="1"/>
    <col min="9226" max="9226" width="12.5" style="2" customWidth="1"/>
    <col min="9227" max="9228" width="16" style="2" customWidth="1"/>
    <col min="9229" max="9229" width="21" style="2" customWidth="1"/>
    <col min="9230" max="9230" width="23.625" style="2" customWidth="1"/>
    <col min="9231" max="9231" width="26.375" style="2" customWidth="1"/>
    <col min="9232" max="9232" width="29.375" style="2" customWidth="1"/>
    <col min="9233" max="9233" width="13" style="2" customWidth="1"/>
    <col min="9234" max="9252" width="8" style="2" customWidth="1"/>
    <col min="9253" max="9472" width="12.625" style="2"/>
    <col min="9473" max="9473" width="3.875" style="2" customWidth="1"/>
    <col min="9474" max="9474" width="52.5" style="2" customWidth="1"/>
    <col min="9475" max="9475" width="15.875" style="2" customWidth="1"/>
    <col min="9476" max="9476" width="11.875" style="2" customWidth="1"/>
    <col min="9477" max="9477" width="12.5" style="2" customWidth="1"/>
    <col min="9478" max="9478" width="17.875" style="2" customWidth="1"/>
    <col min="9479" max="9479" width="19" style="2" customWidth="1"/>
    <col min="9480" max="9480" width="12.875" style="2" customWidth="1"/>
    <col min="9481" max="9481" width="11.875" style="2" customWidth="1"/>
    <col min="9482" max="9482" width="12.5" style="2" customWidth="1"/>
    <col min="9483" max="9484" width="16" style="2" customWidth="1"/>
    <col min="9485" max="9485" width="21" style="2" customWidth="1"/>
    <col min="9486" max="9486" width="23.625" style="2" customWidth="1"/>
    <col min="9487" max="9487" width="26.375" style="2" customWidth="1"/>
    <col min="9488" max="9488" width="29.375" style="2" customWidth="1"/>
    <col min="9489" max="9489" width="13" style="2" customWidth="1"/>
    <col min="9490" max="9508" width="8" style="2" customWidth="1"/>
    <col min="9509" max="9728" width="12.625" style="2"/>
    <col min="9729" max="9729" width="3.875" style="2" customWidth="1"/>
    <col min="9730" max="9730" width="52.5" style="2" customWidth="1"/>
    <col min="9731" max="9731" width="15.875" style="2" customWidth="1"/>
    <col min="9732" max="9732" width="11.875" style="2" customWidth="1"/>
    <col min="9733" max="9733" width="12.5" style="2" customWidth="1"/>
    <col min="9734" max="9734" width="17.875" style="2" customWidth="1"/>
    <col min="9735" max="9735" width="19" style="2" customWidth="1"/>
    <col min="9736" max="9736" width="12.875" style="2" customWidth="1"/>
    <col min="9737" max="9737" width="11.875" style="2" customWidth="1"/>
    <col min="9738" max="9738" width="12.5" style="2" customWidth="1"/>
    <col min="9739" max="9740" width="16" style="2" customWidth="1"/>
    <col min="9741" max="9741" width="21" style="2" customWidth="1"/>
    <col min="9742" max="9742" width="23.625" style="2" customWidth="1"/>
    <col min="9743" max="9743" width="26.375" style="2" customWidth="1"/>
    <col min="9744" max="9744" width="29.375" style="2" customWidth="1"/>
    <col min="9745" max="9745" width="13" style="2" customWidth="1"/>
    <col min="9746" max="9764" width="8" style="2" customWidth="1"/>
    <col min="9765" max="9984" width="12.625" style="2"/>
    <col min="9985" max="9985" width="3.875" style="2" customWidth="1"/>
    <col min="9986" max="9986" width="52.5" style="2" customWidth="1"/>
    <col min="9987" max="9987" width="15.875" style="2" customWidth="1"/>
    <col min="9988" max="9988" width="11.875" style="2" customWidth="1"/>
    <col min="9989" max="9989" width="12.5" style="2" customWidth="1"/>
    <col min="9990" max="9990" width="17.875" style="2" customWidth="1"/>
    <col min="9991" max="9991" width="19" style="2" customWidth="1"/>
    <col min="9992" max="9992" width="12.875" style="2" customWidth="1"/>
    <col min="9993" max="9993" width="11.875" style="2" customWidth="1"/>
    <col min="9994" max="9994" width="12.5" style="2" customWidth="1"/>
    <col min="9995" max="9996" width="16" style="2" customWidth="1"/>
    <col min="9997" max="9997" width="21" style="2" customWidth="1"/>
    <col min="9998" max="9998" width="23.625" style="2" customWidth="1"/>
    <col min="9999" max="9999" width="26.375" style="2" customWidth="1"/>
    <col min="10000" max="10000" width="29.375" style="2" customWidth="1"/>
    <col min="10001" max="10001" width="13" style="2" customWidth="1"/>
    <col min="10002" max="10020" width="8" style="2" customWidth="1"/>
    <col min="10021" max="10240" width="12.625" style="2"/>
    <col min="10241" max="10241" width="3.875" style="2" customWidth="1"/>
    <col min="10242" max="10242" width="52.5" style="2" customWidth="1"/>
    <col min="10243" max="10243" width="15.875" style="2" customWidth="1"/>
    <col min="10244" max="10244" width="11.875" style="2" customWidth="1"/>
    <col min="10245" max="10245" width="12.5" style="2" customWidth="1"/>
    <col min="10246" max="10246" width="17.875" style="2" customWidth="1"/>
    <col min="10247" max="10247" width="19" style="2" customWidth="1"/>
    <col min="10248" max="10248" width="12.875" style="2" customWidth="1"/>
    <col min="10249" max="10249" width="11.875" style="2" customWidth="1"/>
    <col min="10250" max="10250" width="12.5" style="2" customWidth="1"/>
    <col min="10251" max="10252" width="16" style="2" customWidth="1"/>
    <col min="10253" max="10253" width="21" style="2" customWidth="1"/>
    <col min="10254" max="10254" width="23.625" style="2" customWidth="1"/>
    <col min="10255" max="10255" width="26.375" style="2" customWidth="1"/>
    <col min="10256" max="10256" width="29.375" style="2" customWidth="1"/>
    <col min="10257" max="10257" width="13" style="2" customWidth="1"/>
    <col min="10258" max="10276" width="8" style="2" customWidth="1"/>
    <col min="10277" max="10496" width="12.625" style="2"/>
    <col min="10497" max="10497" width="3.875" style="2" customWidth="1"/>
    <col min="10498" max="10498" width="52.5" style="2" customWidth="1"/>
    <col min="10499" max="10499" width="15.875" style="2" customWidth="1"/>
    <col min="10500" max="10500" width="11.875" style="2" customWidth="1"/>
    <col min="10501" max="10501" width="12.5" style="2" customWidth="1"/>
    <col min="10502" max="10502" width="17.875" style="2" customWidth="1"/>
    <col min="10503" max="10503" width="19" style="2" customWidth="1"/>
    <col min="10504" max="10504" width="12.875" style="2" customWidth="1"/>
    <col min="10505" max="10505" width="11.875" style="2" customWidth="1"/>
    <col min="10506" max="10506" width="12.5" style="2" customWidth="1"/>
    <col min="10507" max="10508" width="16" style="2" customWidth="1"/>
    <col min="10509" max="10509" width="21" style="2" customWidth="1"/>
    <col min="10510" max="10510" width="23.625" style="2" customWidth="1"/>
    <col min="10511" max="10511" width="26.375" style="2" customWidth="1"/>
    <col min="10512" max="10512" width="29.375" style="2" customWidth="1"/>
    <col min="10513" max="10513" width="13" style="2" customWidth="1"/>
    <col min="10514" max="10532" width="8" style="2" customWidth="1"/>
    <col min="10533" max="10752" width="12.625" style="2"/>
    <col min="10753" max="10753" width="3.875" style="2" customWidth="1"/>
    <col min="10754" max="10754" width="52.5" style="2" customWidth="1"/>
    <col min="10755" max="10755" width="15.875" style="2" customWidth="1"/>
    <col min="10756" max="10756" width="11.875" style="2" customWidth="1"/>
    <col min="10757" max="10757" width="12.5" style="2" customWidth="1"/>
    <col min="10758" max="10758" width="17.875" style="2" customWidth="1"/>
    <col min="10759" max="10759" width="19" style="2" customWidth="1"/>
    <col min="10760" max="10760" width="12.875" style="2" customWidth="1"/>
    <col min="10761" max="10761" width="11.875" style="2" customWidth="1"/>
    <col min="10762" max="10762" width="12.5" style="2" customWidth="1"/>
    <col min="10763" max="10764" width="16" style="2" customWidth="1"/>
    <col min="10765" max="10765" width="21" style="2" customWidth="1"/>
    <col min="10766" max="10766" width="23.625" style="2" customWidth="1"/>
    <col min="10767" max="10767" width="26.375" style="2" customWidth="1"/>
    <col min="10768" max="10768" width="29.375" style="2" customWidth="1"/>
    <col min="10769" max="10769" width="13" style="2" customWidth="1"/>
    <col min="10770" max="10788" width="8" style="2" customWidth="1"/>
    <col min="10789" max="11008" width="12.625" style="2"/>
    <col min="11009" max="11009" width="3.875" style="2" customWidth="1"/>
    <col min="11010" max="11010" width="52.5" style="2" customWidth="1"/>
    <col min="11011" max="11011" width="15.875" style="2" customWidth="1"/>
    <col min="11012" max="11012" width="11.875" style="2" customWidth="1"/>
    <col min="11013" max="11013" width="12.5" style="2" customWidth="1"/>
    <col min="11014" max="11014" width="17.875" style="2" customWidth="1"/>
    <col min="11015" max="11015" width="19" style="2" customWidth="1"/>
    <col min="11016" max="11016" width="12.875" style="2" customWidth="1"/>
    <col min="11017" max="11017" width="11.875" style="2" customWidth="1"/>
    <col min="11018" max="11018" width="12.5" style="2" customWidth="1"/>
    <col min="11019" max="11020" width="16" style="2" customWidth="1"/>
    <col min="11021" max="11021" width="21" style="2" customWidth="1"/>
    <col min="11022" max="11022" width="23.625" style="2" customWidth="1"/>
    <col min="11023" max="11023" width="26.375" style="2" customWidth="1"/>
    <col min="11024" max="11024" width="29.375" style="2" customWidth="1"/>
    <col min="11025" max="11025" width="13" style="2" customWidth="1"/>
    <col min="11026" max="11044" width="8" style="2" customWidth="1"/>
    <col min="11045" max="11264" width="12.625" style="2"/>
    <col min="11265" max="11265" width="3.875" style="2" customWidth="1"/>
    <col min="11266" max="11266" width="52.5" style="2" customWidth="1"/>
    <col min="11267" max="11267" width="15.875" style="2" customWidth="1"/>
    <col min="11268" max="11268" width="11.875" style="2" customWidth="1"/>
    <col min="11269" max="11269" width="12.5" style="2" customWidth="1"/>
    <col min="11270" max="11270" width="17.875" style="2" customWidth="1"/>
    <col min="11271" max="11271" width="19" style="2" customWidth="1"/>
    <col min="11272" max="11272" width="12.875" style="2" customWidth="1"/>
    <col min="11273" max="11273" width="11.875" style="2" customWidth="1"/>
    <col min="11274" max="11274" width="12.5" style="2" customWidth="1"/>
    <col min="11275" max="11276" width="16" style="2" customWidth="1"/>
    <col min="11277" max="11277" width="21" style="2" customWidth="1"/>
    <col min="11278" max="11278" width="23.625" style="2" customWidth="1"/>
    <col min="11279" max="11279" width="26.375" style="2" customWidth="1"/>
    <col min="11280" max="11280" width="29.375" style="2" customWidth="1"/>
    <col min="11281" max="11281" width="13" style="2" customWidth="1"/>
    <col min="11282" max="11300" width="8" style="2" customWidth="1"/>
    <col min="11301" max="11520" width="12.625" style="2"/>
    <col min="11521" max="11521" width="3.875" style="2" customWidth="1"/>
    <col min="11522" max="11522" width="52.5" style="2" customWidth="1"/>
    <col min="11523" max="11523" width="15.875" style="2" customWidth="1"/>
    <col min="11524" max="11524" width="11.875" style="2" customWidth="1"/>
    <col min="11525" max="11525" width="12.5" style="2" customWidth="1"/>
    <col min="11526" max="11526" width="17.875" style="2" customWidth="1"/>
    <col min="11527" max="11527" width="19" style="2" customWidth="1"/>
    <col min="11528" max="11528" width="12.875" style="2" customWidth="1"/>
    <col min="11529" max="11529" width="11.875" style="2" customWidth="1"/>
    <col min="11530" max="11530" width="12.5" style="2" customWidth="1"/>
    <col min="11531" max="11532" width="16" style="2" customWidth="1"/>
    <col min="11533" max="11533" width="21" style="2" customWidth="1"/>
    <col min="11534" max="11534" width="23.625" style="2" customWidth="1"/>
    <col min="11535" max="11535" width="26.375" style="2" customWidth="1"/>
    <col min="11536" max="11536" width="29.375" style="2" customWidth="1"/>
    <col min="11537" max="11537" width="13" style="2" customWidth="1"/>
    <col min="11538" max="11556" width="8" style="2" customWidth="1"/>
    <col min="11557" max="11776" width="12.625" style="2"/>
    <col min="11777" max="11777" width="3.875" style="2" customWidth="1"/>
    <col min="11778" max="11778" width="52.5" style="2" customWidth="1"/>
    <col min="11779" max="11779" width="15.875" style="2" customWidth="1"/>
    <col min="11780" max="11780" width="11.875" style="2" customWidth="1"/>
    <col min="11781" max="11781" width="12.5" style="2" customWidth="1"/>
    <col min="11782" max="11782" width="17.875" style="2" customWidth="1"/>
    <col min="11783" max="11783" width="19" style="2" customWidth="1"/>
    <col min="11784" max="11784" width="12.875" style="2" customWidth="1"/>
    <col min="11785" max="11785" width="11.875" style="2" customWidth="1"/>
    <col min="11786" max="11786" width="12.5" style="2" customWidth="1"/>
    <col min="11787" max="11788" width="16" style="2" customWidth="1"/>
    <col min="11789" max="11789" width="21" style="2" customWidth="1"/>
    <col min="11790" max="11790" width="23.625" style="2" customWidth="1"/>
    <col min="11791" max="11791" width="26.375" style="2" customWidth="1"/>
    <col min="11792" max="11792" width="29.375" style="2" customWidth="1"/>
    <col min="11793" max="11793" width="13" style="2" customWidth="1"/>
    <col min="11794" max="11812" width="8" style="2" customWidth="1"/>
    <col min="11813" max="12032" width="12.625" style="2"/>
    <col min="12033" max="12033" width="3.875" style="2" customWidth="1"/>
    <col min="12034" max="12034" width="52.5" style="2" customWidth="1"/>
    <col min="12035" max="12035" width="15.875" style="2" customWidth="1"/>
    <col min="12036" max="12036" width="11.875" style="2" customWidth="1"/>
    <col min="12037" max="12037" width="12.5" style="2" customWidth="1"/>
    <col min="12038" max="12038" width="17.875" style="2" customWidth="1"/>
    <col min="12039" max="12039" width="19" style="2" customWidth="1"/>
    <col min="12040" max="12040" width="12.875" style="2" customWidth="1"/>
    <col min="12041" max="12041" width="11.875" style="2" customWidth="1"/>
    <col min="12042" max="12042" width="12.5" style="2" customWidth="1"/>
    <col min="12043" max="12044" width="16" style="2" customWidth="1"/>
    <col min="12045" max="12045" width="21" style="2" customWidth="1"/>
    <col min="12046" max="12046" width="23.625" style="2" customWidth="1"/>
    <col min="12047" max="12047" width="26.375" style="2" customWidth="1"/>
    <col min="12048" max="12048" width="29.375" style="2" customWidth="1"/>
    <col min="12049" max="12049" width="13" style="2" customWidth="1"/>
    <col min="12050" max="12068" width="8" style="2" customWidth="1"/>
    <col min="12069" max="12288" width="12.625" style="2"/>
    <col min="12289" max="12289" width="3.875" style="2" customWidth="1"/>
    <col min="12290" max="12290" width="52.5" style="2" customWidth="1"/>
    <col min="12291" max="12291" width="15.875" style="2" customWidth="1"/>
    <col min="12292" max="12292" width="11.875" style="2" customWidth="1"/>
    <col min="12293" max="12293" width="12.5" style="2" customWidth="1"/>
    <col min="12294" max="12294" width="17.875" style="2" customWidth="1"/>
    <col min="12295" max="12295" width="19" style="2" customWidth="1"/>
    <col min="12296" max="12296" width="12.875" style="2" customWidth="1"/>
    <col min="12297" max="12297" width="11.875" style="2" customWidth="1"/>
    <col min="12298" max="12298" width="12.5" style="2" customWidth="1"/>
    <col min="12299" max="12300" width="16" style="2" customWidth="1"/>
    <col min="12301" max="12301" width="21" style="2" customWidth="1"/>
    <col min="12302" max="12302" width="23.625" style="2" customWidth="1"/>
    <col min="12303" max="12303" width="26.375" style="2" customWidth="1"/>
    <col min="12304" max="12304" width="29.375" style="2" customWidth="1"/>
    <col min="12305" max="12305" width="13" style="2" customWidth="1"/>
    <col min="12306" max="12324" width="8" style="2" customWidth="1"/>
    <col min="12325" max="12544" width="12.625" style="2"/>
    <col min="12545" max="12545" width="3.875" style="2" customWidth="1"/>
    <col min="12546" max="12546" width="52.5" style="2" customWidth="1"/>
    <col min="12547" max="12547" width="15.875" style="2" customWidth="1"/>
    <col min="12548" max="12548" width="11.875" style="2" customWidth="1"/>
    <col min="12549" max="12549" width="12.5" style="2" customWidth="1"/>
    <col min="12550" max="12550" width="17.875" style="2" customWidth="1"/>
    <col min="12551" max="12551" width="19" style="2" customWidth="1"/>
    <col min="12552" max="12552" width="12.875" style="2" customWidth="1"/>
    <col min="12553" max="12553" width="11.875" style="2" customWidth="1"/>
    <col min="12554" max="12554" width="12.5" style="2" customWidth="1"/>
    <col min="12555" max="12556" width="16" style="2" customWidth="1"/>
    <col min="12557" max="12557" width="21" style="2" customWidth="1"/>
    <col min="12558" max="12558" width="23.625" style="2" customWidth="1"/>
    <col min="12559" max="12559" width="26.375" style="2" customWidth="1"/>
    <col min="12560" max="12560" width="29.375" style="2" customWidth="1"/>
    <col min="12561" max="12561" width="13" style="2" customWidth="1"/>
    <col min="12562" max="12580" width="8" style="2" customWidth="1"/>
    <col min="12581" max="12800" width="12.625" style="2"/>
    <col min="12801" max="12801" width="3.875" style="2" customWidth="1"/>
    <col min="12802" max="12802" width="52.5" style="2" customWidth="1"/>
    <col min="12803" max="12803" width="15.875" style="2" customWidth="1"/>
    <col min="12804" max="12804" width="11.875" style="2" customWidth="1"/>
    <col min="12805" max="12805" width="12.5" style="2" customWidth="1"/>
    <col min="12806" max="12806" width="17.875" style="2" customWidth="1"/>
    <col min="12807" max="12807" width="19" style="2" customWidth="1"/>
    <col min="12808" max="12808" width="12.875" style="2" customWidth="1"/>
    <col min="12809" max="12809" width="11.875" style="2" customWidth="1"/>
    <col min="12810" max="12810" width="12.5" style="2" customWidth="1"/>
    <col min="12811" max="12812" width="16" style="2" customWidth="1"/>
    <col min="12813" max="12813" width="21" style="2" customWidth="1"/>
    <col min="12814" max="12814" width="23.625" style="2" customWidth="1"/>
    <col min="12815" max="12815" width="26.375" style="2" customWidth="1"/>
    <col min="12816" max="12816" width="29.375" style="2" customWidth="1"/>
    <col min="12817" max="12817" width="13" style="2" customWidth="1"/>
    <col min="12818" max="12836" width="8" style="2" customWidth="1"/>
    <col min="12837" max="13056" width="12.625" style="2"/>
    <col min="13057" max="13057" width="3.875" style="2" customWidth="1"/>
    <col min="13058" max="13058" width="52.5" style="2" customWidth="1"/>
    <col min="13059" max="13059" width="15.875" style="2" customWidth="1"/>
    <col min="13060" max="13060" width="11.875" style="2" customWidth="1"/>
    <col min="13061" max="13061" width="12.5" style="2" customWidth="1"/>
    <col min="13062" max="13062" width="17.875" style="2" customWidth="1"/>
    <col min="13063" max="13063" width="19" style="2" customWidth="1"/>
    <col min="13064" max="13064" width="12.875" style="2" customWidth="1"/>
    <col min="13065" max="13065" width="11.875" style="2" customWidth="1"/>
    <col min="13066" max="13066" width="12.5" style="2" customWidth="1"/>
    <col min="13067" max="13068" width="16" style="2" customWidth="1"/>
    <col min="13069" max="13069" width="21" style="2" customWidth="1"/>
    <col min="13070" max="13070" width="23.625" style="2" customWidth="1"/>
    <col min="13071" max="13071" width="26.375" style="2" customWidth="1"/>
    <col min="13072" max="13072" width="29.375" style="2" customWidth="1"/>
    <col min="13073" max="13073" width="13" style="2" customWidth="1"/>
    <col min="13074" max="13092" width="8" style="2" customWidth="1"/>
    <col min="13093" max="13312" width="12.625" style="2"/>
    <col min="13313" max="13313" width="3.875" style="2" customWidth="1"/>
    <col min="13314" max="13314" width="52.5" style="2" customWidth="1"/>
    <col min="13315" max="13315" width="15.875" style="2" customWidth="1"/>
    <col min="13316" max="13316" width="11.875" style="2" customWidth="1"/>
    <col min="13317" max="13317" width="12.5" style="2" customWidth="1"/>
    <col min="13318" max="13318" width="17.875" style="2" customWidth="1"/>
    <col min="13319" max="13319" width="19" style="2" customWidth="1"/>
    <col min="13320" max="13320" width="12.875" style="2" customWidth="1"/>
    <col min="13321" max="13321" width="11.875" style="2" customWidth="1"/>
    <col min="13322" max="13322" width="12.5" style="2" customWidth="1"/>
    <col min="13323" max="13324" width="16" style="2" customWidth="1"/>
    <col min="13325" max="13325" width="21" style="2" customWidth="1"/>
    <col min="13326" max="13326" width="23.625" style="2" customWidth="1"/>
    <col min="13327" max="13327" width="26.375" style="2" customWidth="1"/>
    <col min="13328" max="13328" width="29.375" style="2" customWidth="1"/>
    <col min="13329" max="13329" width="13" style="2" customWidth="1"/>
    <col min="13330" max="13348" width="8" style="2" customWidth="1"/>
    <col min="13349" max="13568" width="12.625" style="2"/>
    <col min="13569" max="13569" width="3.875" style="2" customWidth="1"/>
    <col min="13570" max="13570" width="52.5" style="2" customWidth="1"/>
    <col min="13571" max="13571" width="15.875" style="2" customWidth="1"/>
    <col min="13572" max="13572" width="11.875" style="2" customWidth="1"/>
    <col min="13573" max="13573" width="12.5" style="2" customWidth="1"/>
    <col min="13574" max="13574" width="17.875" style="2" customWidth="1"/>
    <col min="13575" max="13575" width="19" style="2" customWidth="1"/>
    <col min="13576" max="13576" width="12.875" style="2" customWidth="1"/>
    <col min="13577" max="13577" width="11.875" style="2" customWidth="1"/>
    <col min="13578" max="13578" width="12.5" style="2" customWidth="1"/>
    <col min="13579" max="13580" width="16" style="2" customWidth="1"/>
    <col min="13581" max="13581" width="21" style="2" customWidth="1"/>
    <col min="13582" max="13582" width="23.625" style="2" customWidth="1"/>
    <col min="13583" max="13583" width="26.375" style="2" customWidth="1"/>
    <col min="13584" max="13584" width="29.375" style="2" customWidth="1"/>
    <col min="13585" max="13585" width="13" style="2" customWidth="1"/>
    <col min="13586" max="13604" width="8" style="2" customWidth="1"/>
    <col min="13605" max="13824" width="12.625" style="2"/>
    <col min="13825" max="13825" width="3.875" style="2" customWidth="1"/>
    <col min="13826" max="13826" width="52.5" style="2" customWidth="1"/>
    <col min="13827" max="13827" width="15.875" style="2" customWidth="1"/>
    <col min="13828" max="13828" width="11.875" style="2" customWidth="1"/>
    <col min="13829" max="13829" width="12.5" style="2" customWidth="1"/>
    <col min="13830" max="13830" width="17.875" style="2" customWidth="1"/>
    <col min="13831" max="13831" width="19" style="2" customWidth="1"/>
    <col min="13832" max="13832" width="12.875" style="2" customWidth="1"/>
    <col min="13833" max="13833" width="11.875" style="2" customWidth="1"/>
    <col min="13834" max="13834" width="12.5" style="2" customWidth="1"/>
    <col min="13835" max="13836" width="16" style="2" customWidth="1"/>
    <col min="13837" max="13837" width="21" style="2" customWidth="1"/>
    <col min="13838" max="13838" width="23.625" style="2" customWidth="1"/>
    <col min="13839" max="13839" width="26.375" style="2" customWidth="1"/>
    <col min="13840" max="13840" width="29.375" style="2" customWidth="1"/>
    <col min="13841" max="13841" width="13" style="2" customWidth="1"/>
    <col min="13842" max="13860" width="8" style="2" customWidth="1"/>
    <col min="13861" max="14080" width="12.625" style="2"/>
    <col min="14081" max="14081" width="3.875" style="2" customWidth="1"/>
    <col min="14082" max="14082" width="52.5" style="2" customWidth="1"/>
    <col min="14083" max="14083" width="15.875" style="2" customWidth="1"/>
    <col min="14084" max="14084" width="11.875" style="2" customWidth="1"/>
    <col min="14085" max="14085" width="12.5" style="2" customWidth="1"/>
    <col min="14086" max="14086" width="17.875" style="2" customWidth="1"/>
    <col min="14087" max="14087" width="19" style="2" customWidth="1"/>
    <col min="14088" max="14088" width="12.875" style="2" customWidth="1"/>
    <col min="14089" max="14089" width="11.875" style="2" customWidth="1"/>
    <col min="14090" max="14090" width="12.5" style="2" customWidth="1"/>
    <col min="14091" max="14092" width="16" style="2" customWidth="1"/>
    <col min="14093" max="14093" width="21" style="2" customWidth="1"/>
    <col min="14094" max="14094" width="23.625" style="2" customWidth="1"/>
    <col min="14095" max="14095" width="26.375" style="2" customWidth="1"/>
    <col min="14096" max="14096" width="29.375" style="2" customWidth="1"/>
    <col min="14097" max="14097" width="13" style="2" customWidth="1"/>
    <col min="14098" max="14116" width="8" style="2" customWidth="1"/>
    <col min="14117" max="14336" width="12.625" style="2"/>
    <col min="14337" max="14337" width="3.875" style="2" customWidth="1"/>
    <col min="14338" max="14338" width="52.5" style="2" customWidth="1"/>
    <col min="14339" max="14339" width="15.875" style="2" customWidth="1"/>
    <col min="14340" max="14340" width="11.875" style="2" customWidth="1"/>
    <col min="14341" max="14341" width="12.5" style="2" customWidth="1"/>
    <col min="14342" max="14342" width="17.875" style="2" customWidth="1"/>
    <col min="14343" max="14343" width="19" style="2" customWidth="1"/>
    <col min="14344" max="14344" width="12.875" style="2" customWidth="1"/>
    <col min="14345" max="14345" width="11.875" style="2" customWidth="1"/>
    <col min="14346" max="14346" width="12.5" style="2" customWidth="1"/>
    <col min="14347" max="14348" width="16" style="2" customWidth="1"/>
    <col min="14349" max="14349" width="21" style="2" customWidth="1"/>
    <col min="14350" max="14350" width="23.625" style="2" customWidth="1"/>
    <col min="14351" max="14351" width="26.375" style="2" customWidth="1"/>
    <col min="14352" max="14352" width="29.375" style="2" customWidth="1"/>
    <col min="14353" max="14353" width="13" style="2" customWidth="1"/>
    <col min="14354" max="14372" width="8" style="2" customWidth="1"/>
    <col min="14373" max="14592" width="12.625" style="2"/>
    <col min="14593" max="14593" width="3.875" style="2" customWidth="1"/>
    <col min="14594" max="14594" width="52.5" style="2" customWidth="1"/>
    <col min="14595" max="14595" width="15.875" style="2" customWidth="1"/>
    <col min="14596" max="14596" width="11.875" style="2" customWidth="1"/>
    <col min="14597" max="14597" width="12.5" style="2" customWidth="1"/>
    <col min="14598" max="14598" width="17.875" style="2" customWidth="1"/>
    <col min="14599" max="14599" width="19" style="2" customWidth="1"/>
    <col min="14600" max="14600" width="12.875" style="2" customWidth="1"/>
    <col min="14601" max="14601" width="11.875" style="2" customWidth="1"/>
    <col min="14602" max="14602" width="12.5" style="2" customWidth="1"/>
    <col min="14603" max="14604" width="16" style="2" customWidth="1"/>
    <col min="14605" max="14605" width="21" style="2" customWidth="1"/>
    <col min="14606" max="14606" width="23.625" style="2" customWidth="1"/>
    <col min="14607" max="14607" width="26.375" style="2" customWidth="1"/>
    <col min="14608" max="14608" width="29.375" style="2" customWidth="1"/>
    <col min="14609" max="14609" width="13" style="2" customWidth="1"/>
    <col min="14610" max="14628" width="8" style="2" customWidth="1"/>
    <col min="14629" max="14848" width="12.625" style="2"/>
    <col min="14849" max="14849" width="3.875" style="2" customWidth="1"/>
    <col min="14850" max="14850" width="52.5" style="2" customWidth="1"/>
    <col min="14851" max="14851" width="15.875" style="2" customWidth="1"/>
    <col min="14852" max="14852" width="11.875" style="2" customWidth="1"/>
    <col min="14853" max="14853" width="12.5" style="2" customWidth="1"/>
    <col min="14854" max="14854" width="17.875" style="2" customWidth="1"/>
    <col min="14855" max="14855" width="19" style="2" customWidth="1"/>
    <col min="14856" max="14856" width="12.875" style="2" customWidth="1"/>
    <col min="14857" max="14857" width="11.875" style="2" customWidth="1"/>
    <col min="14858" max="14858" width="12.5" style="2" customWidth="1"/>
    <col min="14859" max="14860" width="16" style="2" customWidth="1"/>
    <col min="14861" max="14861" width="21" style="2" customWidth="1"/>
    <col min="14862" max="14862" width="23.625" style="2" customWidth="1"/>
    <col min="14863" max="14863" width="26.375" style="2" customWidth="1"/>
    <col min="14864" max="14864" width="29.375" style="2" customWidth="1"/>
    <col min="14865" max="14865" width="13" style="2" customWidth="1"/>
    <col min="14866" max="14884" width="8" style="2" customWidth="1"/>
    <col min="14885" max="15104" width="12.625" style="2"/>
    <col min="15105" max="15105" width="3.875" style="2" customWidth="1"/>
    <col min="15106" max="15106" width="52.5" style="2" customWidth="1"/>
    <col min="15107" max="15107" width="15.875" style="2" customWidth="1"/>
    <col min="15108" max="15108" width="11.875" style="2" customWidth="1"/>
    <col min="15109" max="15109" width="12.5" style="2" customWidth="1"/>
    <col min="15110" max="15110" width="17.875" style="2" customWidth="1"/>
    <col min="15111" max="15111" width="19" style="2" customWidth="1"/>
    <col min="15112" max="15112" width="12.875" style="2" customWidth="1"/>
    <col min="15113" max="15113" width="11.875" style="2" customWidth="1"/>
    <col min="15114" max="15114" width="12.5" style="2" customWidth="1"/>
    <col min="15115" max="15116" width="16" style="2" customWidth="1"/>
    <col min="15117" max="15117" width="21" style="2" customWidth="1"/>
    <col min="15118" max="15118" width="23.625" style="2" customWidth="1"/>
    <col min="15119" max="15119" width="26.375" style="2" customWidth="1"/>
    <col min="15120" max="15120" width="29.375" style="2" customWidth="1"/>
    <col min="15121" max="15121" width="13" style="2" customWidth="1"/>
    <col min="15122" max="15140" width="8" style="2" customWidth="1"/>
    <col min="15141" max="15360" width="12.625" style="2"/>
    <col min="15361" max="15361" width="3.875" style="2" customWidth="1"/>
    <col min="15362" max="15362" width="52.5" style="2" customWidth="1"/>
    <col min="15363" max="15363" width="15.875" style="2" customWidth="1"/>
    <col min="15364" max="15364" width="11.875" style="2" customWidth="1"/>
    <col min="15365" max="15365" width="12.5" style="2" customWidth="1"/>
    <col min="15366" max="15366" width="17.875" style="2" customWidth="1"/>
    <col min="15367" max="15367" width="19" style="2" customWidth="1"/>
    <col min="15368" max="15368" width="12.875" style="2" customWidth="1"/>
    <col min="15369" max="15369" width="11.875" style="2" customWidth="1"/>
    <col min="15370" max="15370" width="12.5" style="2" customWidth="1"/>
    <col min="15371" max="15372" width="16" style="2" customWidth="1"/>
    <col min="15373" max="15373" width="21" style="2" customWidth="1"/>
    <col min="15374" max="15374" width="23.625" style="2" customWidth="1"/>
    <col min="15375" max="15375" width="26.375" style="2" customWidth="1"/>
    <col min="15376" max="15376" width="29.375" style="2" customWidth="1"/>
    <col min="15377" max="15377" width="13" style="2" customWidth="1"/>
    <col min="15378" max="15396" width="8" style="2" customWidth="1"/>
    <col min="15397" max="15616" width="12.625" style="2"/>
    <col min="15617" max="15617" width="3.875" style="2" customWidth="1"/>
    <col min="15618" max="15618" width="52.5" style="2" customWidth="1"/>
    <col min="15619" max="15619" width="15.875" style="2" customWidth="1"/>
    <col min="15620" max="15620" width="11.875" style="2" customWidth="1"/>
    <col min="15621" max="15621" width="12.5" style="2" customWidth="1"/>
    <col min="15622" max="15622" width="17.875" style="2" customWidth="1"/>
    <col min="15623" max="15623" width="19" style="2" customWidth="1"/>
    <col min="15624" max="15624" width="12.875" style="2" customWidth="1"/>
    <col min="15625" max="15625" width="11.875" style="2" customWidth="1"/>
    <col min="15626" max="15626" width="12.5" style="2" customWidth="1"/>
    <col min="15627" max="15628" width="16" style="2" customWidth="1"/>
    <col min="15629" max="15629" width="21" style="2" customWidth="1"/>
    <col min="15630" max="15630" width="23.625" style="2" customWidth="1"/>
    <col min="15631" max="15631" width="26.375" style="2" customWidth="1"/>
    <col min="15632" max="15632" width="29.375" style="2" customWidth="1"/>
    <col min="15633" max="15633" width="13" style="2" customWidth="1"/>
    <col min="15634" max="15652" width="8" style="2" customWidth="1"/>
    <col min="15653" max="15872" width="12.625" style="2"/>
    <col min="15873" max="15873" width="3.875" style="2" customWidth="1"/>
    <col min="15874" max="15874" width="52.5" style="2" customWidth="1"/>
    <col min="15875" max="15875" width="15.875" style="2" customWidth="1"/>
    <col min="15876" max="15876" width="11.875" style="2" customWidth="1"/>
    <col min="15877" max="15877" width="12.5" style="2" customWidth="1"/>
    <col min="15878" max="15878" width="17.875" style="2" customWidth="1"/>
    <col min="15879" max="15879" width="19" style="2" customWidth="1"/>
    <col min="15880" max="15880" width="12.875" style="2" customWidth="1"/>
    <col min="15881" max="15881" width="11.875" style="2" customWidth="1"/>
    <col min="15882" max="15882" width="12.5" style="2" customWidth="1"/>
    <col min="15883" max="15884" width="16" style="2" customWidth="1"/>
    <col min="15885" max="15885" width="21" style="2" customWidth="1"/>
    <col min="15886" max="15886" width="23.625" style="2" customWidth="1"/>
    <col min="15887" max="15887" width="26.375" style="2" customWidth="1"/>
    <col min="15888" max="15888" width="29.375" style="2" customWidth="1"/>
    <col min="15889" max="15889" width="13" style="2" customWidth="1"/>
    <col min="15890" max="15908" width="8" style="2" customWidth="1"/>
    <col min="15909" max="16128" width="12.625" style="2"/>
    <col min="16129" max="16129" width="3.875" style="2" customWidth="1"/>
    <col min="16130" max="16130" width="52.5" style="2" customWidth="1"/>
    <col min="16131" max="16131" width="15.875" style="2" customWidth="1"/>
    <col min="16132" max="16132" width="11.875" style="2" customWidth="1"/>
    <col min="16133" max="16133" width="12.5" style="2" customWidth="1"/>
    <col min="16134" max="16134" width="17.875" style="2" customWidth="1"/>
    <col min="16135" max="16135" width="19" style="2" customWidth="1"/>
    <col min="16136" max="16136" width="12.875" style="2" customWidth="1"/>
    <col min="16137" max="16137" width="11.875" style="2" customWidth="1"/>
    <col min="16138" max="16138" width="12.5" style="2" customWidth="1"/>
    <col min="16139" max="16140" width="16" style="2" customWidth="1"/>
    <col min="16141" max="16141" width="21" style="2" customWidth="1"/>
    <col min="16142" max="16142" width="23.625" style="2" customWidth="1"/>
    <col min="16143" max="16143" width="26.375" style="2" customWidth="1"/>
    <col min="16144" max="16144" width="29.375" style="2" customWidth="1"/>
    <col min="16145" max="16145" width="13" style="2" customWidth="1"/>
    <col min="16146" max="16164" width="8" style="2" customWidth="1"/>
    <col min="16165" max="16384" width="12.625" style="2"/>
  </cols>
  <sheetData>
    <row r="1" spans="1:36" ht="20.2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49"/>
      <c r="L1" s="49"/>
      <c r="M1" s="49"/>
      <c r="N1" s="50"/>
      <c r="O1" s="50"/>
      <c r="P1" s="50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0.25" customHeight="1" x14ac:dyDescent="0.3">
      <c r="A2" s="1"/>
      <c r="B2" s="3"/>
      <c r="C2" s="4"/>
      <c r="D2" s="4"/>
      <c r="E2" s="4"/>
      <c r="F2" s="4"/>
      <c r="G2" s="4"/>
      <c r="H2" s="4"/>
      <c r="I2" s="4"/>
      <c r="J2" s="4"/>
      <c r="K2" s="49"/>
      <c r="L2" s="49"/>
      <c r="M2" s="49"/>
      <c r="N2" s="51" t="s">
        <v>0</v>
      </c>
      <c r="O2" s="46"/>
      <c r="P2" s="46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1:36" ht="76.5" customHeight="1" x14ac:dyDescent="0.3">
      <c r="A3" s="1"/>
      <c r="B3" s="52" t="s">
        <v>51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53"/>
      <c r="N3" s="47" t="s">
        <v>1</v>
      </c>
      <c r="O3" s="48"/>
      <c r="P3" s="25">
        <v>5797.12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ht="27.75" customHeight="1" x14ac:dyDescent="0.35">
      <c r="A4" s="1"/>
      <c r="B4" s="6" t="s">
        <v>40</v>
      </c>
      <c r="C4" s="6"/>
      <c r="D4" s="6"/>
      <c r="E4" s="6"/>
      <c r="F4" s="6"/>
      <c r="G4" s="45"/>
      <c r="H4" s="46"/>
      <c r="I4" s="46"/>
      <c r="J4" s="6"/>
      <c r="K4" s="6"/>
      <c r="L4" s="6"/>
      <c r="M4" s="5"/>
      <c r="N4" s="47" t="s">
        <v>2</v>
      </c>
      <c r="O4" s="48"/>
      <c r="P4" s="25">
        <v>6615.22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20.25" customHeight="1" x14ac:dyDescent="0.3">
      <c r="A5" s="1"/>
      <c r="B5" s="7"/>
      <c r="C5" s="54" t="s">
        <v>3</v>
      </c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4"/>
      <c r="P5" s="4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6" ht="36.75" customHeight="1" x14ac:dyDescent="0.3">
      <c r="A6" s="1"/>
      <c r="B6" s="56" t="s">
        <v>4</v>
      </c>
      <c r="C6" s="59" t="s">
        <v>5</v>
      </c>
      <c r="D6" s="55"/>
      <c r="E6" s="55"/>
      <c r="F6" s="48"/>
      <c r="G6" s="60" t="s">
        <v>6</v>
      </c>
      <c r="H6" s="59" t="s">
        <v>7</v>
      </c>
      <c r="I6" s="55"/>
      <c r="J6" s="55"/>
      <c r="K6" s="55"/>
      <c r="L6" s="55"/>
      <c r="M6" s="48"/>
      <c r="N6" s="60" t="s">
        <v>8</v>
      </c>
      <c r="O6" s="60" t="s">
        <v>9</v>
      </c>
      <c r="P6" s="60" t="s">
        <v>10</v>
      </c>
      <c r="Q6" s="8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36.5" customHeight="1" x14ac:dyDescent="0.3">
      <c r="A7" s="1"/>
      <c r="B7" s="57"/>
      <c r="C7" s="9" t="s">
        <v>11</v>
      </c>
      <c r="D7" s="9" t="s">
        <v>12</v>
      </c>
      <c r="E7" s="9" t="s">
        <v>13</v>
      </c>
      <c r="F7" s="9" t="s">
        <v>14</v>
      </c>
      <c r="G7" s="61"/>
      <c r="H7" s="9" t="s">
        <v>15</v>
      </c>
      <c r="I7" s="9" t="s">
        <v>16</v>
      </c>
      <c r="J7" s="9" t="s">
        <v>17</v>
      </c>
      <c r="K7" s="9" t="s">
        <v>18</v>
      </c>
      <c r="L7" s="9" t="s">
        <v>19</v>
      </c>
      <c r="M7" s="9" t="s">
        <v>20</v>
      </c>
      <c r="N7" s="58"/>
      <c r="O7" s="57"/>
      <c r="P7" s="57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20.25" customHeight="1" x14ac:dyDescent="0.3">
      <c r="A8" s="1"/>
      <c r="B8" s="58"/>
      <c r="C8" s="10">
        <v>1</v>
      </c>
      <c r="D8" s="10">
        <v>1.1459999999999999</v>
      </c>
      <c r="E8" s="10">
        <v>1.4670000000000001</v>
      </c>
      <c r="F8" s="10">
        <v>0.28000000000000003</v>
      </c>
      <c r="G8" s="10">
        <v>1.4590000000000001</v>
      </c>
      <c r="H8" s="10">
        <v>1.2110000000000001</v>
      </c>
      <c r="I8" s="10">
        <v>1.022</v>
      </c>
      <c r="J8" s="10">
        <v>0.21</v>
      </c>
      <c r="K8" s="10">
        <v>4.7E-2</v>
      </c>
      <c r="L8" s="10">
        <v>8.5000000000000006E-2</v>
      </c>
      <c r="M8" s="10">
        <v>3.5000000000000003E-2</v>
      </c>
      <c r="N8" s="10">
        <v>0.441</v>
      </c>
      <c r="O8" s="58"/>
      <c r="P8" s="58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ht="40.5" x14ac:dyDescent="0.2">
      <c r="A9" s="11"/>
      <c r="B9" s="12" t="s">
        <v>21</v>
      </c>
      <c r="C9" s="24"/>
      <c r="D9" s="24"/>
      <c r="E9" s="24"/>
      <c r="F9" s="24"/>
      <c r="G9" s="24" t="s">
        <v>27</v>
      </c>
      <c r="H9" s="24"/>
      <c r="I9" s="24"/>
      <c r="J9" s="24"/>
      <c r="K9" s="24"/>
      <c r="L9" s="24"/>
      <c r="M9" s="24"/>
      <c r="N9" s="24"/>
      <c r="O9" s="10">
        <v>1.3</v>
      </c>
      <c r="P9" s="25">
        <f>ROUND(((C9*$C$8+D9*$D$8+E9*$E$8+F9*$F$8)*$P$3*O9+(H9*$H$8+I9*$I$8+J9*$J$8+K9*$K$8+L9*$L$8+M9*$M$8+N9*$N$8)*$P$3),2)</f>
        <v>0</v>
      </c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</row>
    <row r="10" spans="1:36" ht="40.5" x14ac:dyDescent="0.2">
      <c r="A10" s="11"/>
      <c r="B10" s="12" t="s">
        <v>22</v>
      </c>
      <c r="C10" s="24"/>
      <c r="D10" s="24"/>
      <c r="E10" s="24"/>
      <c r="F10" s="24"/>
      <c r="G10" s="24" t="s">
        <v>27</v>
      </c>
      <c r="H10" s="24"/>
      <c r="I10" s="24"/>
      <c r="J10" s="24"/>
      <c r="K10" s="24"/>
      <c r="L10" s="24"/>
      <c r="M10" s="24"/>
      <c r="N10" s="24"/>
      <c r="O10" s="10">
        <v>1.1000000000000001</v>
      </c>
      <c r="P10" s="25">
        <f t="shared" ref="P10:P15" si="0">ROUND(((C10*$C$8+D10*$D$8+E10*$E$8+F10*$F$8)*$P$3*O10+(H10*$H$8+I10*$I$8+J10*$J$8+K10*$K$8+L10*$L$8+M10*$M$8+N10*$N$8)*$P$3),2)</f>
        <v>0</v>
      </c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</row>
    <row r="11" spans="1:36" ht="40.5" x14ac:dyDescent="0.2">
      <c r="A11" s="11"/>
      <c r="B11" s="12" t="s">
        <v>23</v>
      </c>
      <c r="C11" s="24"/>
      <c r="D11" s="24"/>
      <c r="E11" s="24"/>
      <c r="F11" s="24"/>
      <c r="G11" s="24" t="s">
        <v>27</v>
      </c>
      <c r="H11" s="24"/>
      <c r="I11" s="24"/>
      <c r="J11" s="24"/>
      <c r="K11" s="24"/>
      <c r="L11" s="24"/>
      <c r="M11" s="24"/>
      <c r="N11" s="24"/>
      <c r="O11" s="10">
        <v>1</v>
      </c>
      <c r="P11" s="25">
        <f t="shared" si="0"/>
        <v>0</v>
      </c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</row>
    <row r="12" spans="1:36" ht="40.5" x14ac:dyDescent="0.2">
      <c r="A12" s="11"/>
      <c r="B12" s="12" t="s">
        <v>24</v>
      </c>
      <c r="C12" s="24"/>
      <c r="D12" s="24"/>
      <c r="E12" s="24"/>
      <c r="F12" s="24"/>
      <c r="G12" s="24" t="s">
        <v>27</v>
      </c>
      <c r="H12" s="24"/>
      <c r="I12" s="24"/>
      <c r="J12" s="24"/>
      <c r="K12" s="24"/>
      <c r="L12" s="24"/>
      <c r="M12" s="24"/>
      <c r="N12" s="24"/>
      <c r="O12" s="10">
        <v>0.95</v>
      </c>
      <c r="P12" s="25">
        <f t="shared" si="0"/>
        <v>0</v>
      </c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</row>
    <row r="13" spans="1:36" ht="40.5" x14ac:dyDescent="0.2">
      <c r="A13" s="11"/>
      <c r="B13" s="12" t="s">
        <v>25</v>
      </c>
      <c r="C13" s="24"/>
      <c r="D13" s="24"/>
      <c r="E13" s="24"/>
      <c r="F13" s="24"/>
      <c r="G13" s="24" t="s">
        <v>27</v>
      </c>
      <c r="H13" s="24"/>
      <c r="I13" s="24"/>
      <c r="J13" s="24"/>
      <c r="K13" s="24"/>
      <c r="L13" s="24"/>
      <c r="M13" s="24"/>
      <c r="N13" s="24"/>
      <c r="O13" s="10">
        <v>0.8</v>
      </c>
      <c r="P13" s="25">
        <f t="shared" si="0"/>
        <v>0</v>
      </c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</row>
    <row r="14" spans="1:36" ht="40.5" x14ac:dyDescent="0.2">
      <c r="A14" s="11"/>
      <c r="B14" s="12" t="s">
        <v>26</v>
      </c>
      <c r="C14" s="24"/>
      <c r="D14" s="24"/>
      <c r="E14" s="24"/>
      <c r="F14" s="24"/>
      <c r="G14" s="24" t="s">
        <v>27</v>
      </c>
      <c r="H14" s="24"/>
      <c r="I14" s="24"/>
      <c r="J14" s="24"/>
      <c r="K14" s="24"/>
      <c r="L14" s="24"/>
      <c r="M14" s="24"/>
      <c r="N14" s="24"/>
      <c r="O14" s="10">
        <v>0.75</v>
      </c>
      <c r="P14" s="25">
        <f t="shared" si="0"/>
        <v>0</v>
      </c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</row>
    <row r="15" spans="1:36" ht="40.5" x14ac:dyDescent="0.2">
      <c r="A15" s="11"/>
      <c r="B15" s="12" t="s">
        <v>43</v>
      </c>
      <c r="C15" s="24"/>
      <c r="D15" s="24"/>
      <c r="E15" s="24"/>
      <c r="F15" s="24"/>
      <c r="G15" s="24" t="s">
        <v>27</v>
      </c>
      <c r="H15" s="24"/>
      <c r="I15" s="24"/>
      <c r="J15" s="24"/>
      <c r="K15" s="24"/>
      <c r="L15" s="24"/>
      <c r="M15" s="24"/>
      <c r="N15" s="24"/>
      <c r="O15" s="10">
        <v>0.7</v>
      </c>
      <c r="P15" s="25">
        <f t="shared" si="0"/>
        <v>0</v>
      </c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</row>
    <row r="16" spans="1:36" ht="40.5" x14ac:dyDescent="0.2">
      <c r="A16" s="11"/>
      <c r="B16" s="12" t="s">
        <v>41</v>
      </c>
      <c r="C16" s="24" t="s">
        <v>27</v>
      </c>
      <c r="D16" s="24" t="s">
        <v>27</v>
      </c>
      <c r="E16" s="24" t="s">
        <v>27</v>
      </c>
      <c r="F16" s="24" t="s">
        <v>27</v>
      </c>
      <c r="G16" s="24"/>
      <c r="H16" s="24"/>
      <c r="I16" s="24"/>
      <c r="J16" s="24"/>
      <c r="K16" s="24"/>
      <c r="L16" s="24" t="s">
        <v>27</v>
      </c>
      <c r="M16" s="24"/>
      <c r="N16" s="24"/>
      <c r="O16" s="10">
        <v>1</v>
      </c>
      <c r="P16" s="25">
        <f>ROUND(((G16*G8*$P$3*O16)+(H16*$H$8+I16*$I$8+J16*$J$8+K16*$K$8+$M$8*M16+$N$8*N16)*$P$3),2)</f>
        <v>0</v>
      </c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</row>
    <row r="17" spans="1:36" ht="37.5" customHeight="1" x14ac:dyDescent="0.2">
      <c r="A17" s="11"/>
      <c r="B17" s="26" t="s">
        <v>66</v>
      </c>
      <c r="C17" s="27">
        <f t="shared" ref="C17:N17" si="1">SUM(C9:C16)</f>
        <v>0</v>
      </c>
      <c r="D17" s="27">
        <f t="shared" si="1"/>
        <v>0</v>
      </c>
      <c r="E17" s="27">
        <f t="shared" si="1"/>
        <v>0</v>
      </c>
      <c r="F17" s="27">
        <f t="shared" si="1"/>
        <v>0</v>
      </c>
      <c r="G17" s="27">
        <f t="shared" si="1"/>
        <v>0</v>
      </c>
      <c r="H17" s="27">
        <f t="shared" si="1"/>
        <v>0</v>
      </c>
      <c r="I17" s="27">
        <f t="shared" si="1"/>
        <v>0</v>
      </c>
      <c r="J17" s="27">
        <f t="shared" si="1"/>
        <v>0</v>
      </c>
      <c r="K17" s="27">
        <f t="shared" si="1"/>
        <v>0</v>
      </c>
      <c r="L17" s="27">
        <f t="shared" si="1"/>
        <v>0</v>
      </c>
      <c r="M17" s="27">
        <f t="shared" si="1"/>
        <v>0</v>
      </c>
      <c r="N17" s="27">
        <f t="shared" si="1"/>
        <v>0</v>
      </c>
      <c r="O17" s="13" t="s">
        <v>27</v>
      </c>
      <c r="P17" s="28" t="s">
        <v>27</v>
      </c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</row>
    <row r="18" spans="1:36" ht="92.25" customHeight="1" x14ac:dyDescent="0.3">
      <c r="A18" s="1"/>
      <c r="B18" s="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29" t="s">
        <v>28</v>
      </c>
      <c r="P18" s="30">
        <f>SUM(P9:P16)</f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ht="20.25" customHeight="1" x14ac:dyDescent="0.3">
      <c r="A19" s="1"/>
      <c r="B19" s="15"/>
      <c r="C19" s="62" t="s">
        <v>29</v>
      </c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48"/>
      <c r="O19" s="15"/>
      <c r="P19" s="15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ht="50.25" customHeight="1" x14ac:dyDescent="0.3">
      <c r="A20" s="1"/>
      <c r="B20" s="56" t="s">
        <v>4</v>
      </c>
      <c r="C20" s="59" t="s">
        <v>5</v>
      </c>
      <c r="D20" s="55"/>
      <c r="E20" s="55"/>
      <c r="F20" s="48"/>
      <c r="G20" s="60" t="s">
        <v>30</v>
      </c>
      <c r="H20" s="59" t="s">
        <v>7</v>
      </c>
      <c r="I20" s="55"/>
      <c r="J20" s="55"/>
      <c r="K20" s="55"/>
      <c r="L20" s="55"/>
      <c r="M20" s="48"/>
      <c r="N20" s="60" t="s">
        <v>8</v>
      </c>
      <c r="O20" s="63" t="s">
        <v>9</v>
      </c>
      <c r="P20" s="63" t="s">
        <v>10</v>
      </c>
      <c r="Q20" s="8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137.25" customHeight="1" x14ac:dyDescent="0.3">
      <c r="A21" s="1"/>
      <c r="B21" s="57"/>
      <c r="C21" s="9" t="s">
        <v>11</v>
      </c>
      <c r="D21" s="9" t="s">
        <v>12</v>
      </c>
      <c r="E21" s="9" t="s">
        <v>13</v>
      </c>
      <c r="F21" s="9" t="s">
        <v>14</v>
      </c>
      <c r="G21" s="58"/>
      <c r="H21" s="9" t="s">
        <v>15</v>
      </c>
      <c r="I21" s="9" t="s">
        <v>16</v>
      </c>
      <c r="J21" s="9" t="s">
        <v>17</v>
      </c>
      <c r="K21" s="9" t="s">
        <v>18</v>
      </c>
      <c r="L21" s="9" t="s">
        <v>19</v>
      </c>
      <c r="M21" s="9" t="s">
        <v>20</v>
      </c>
      <c r="N21" s="58"/>
      <c r="O21" s="57"/>
      <c r="P21" s="57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 ht="20.25" customHeight="1" x14ac:dyDescent="0.3">
      <c r="A22" s="1"/>
      <c r="B22" s="58"/>
      <c r="C22" s="16">
        <f t="shared" ref="C22:N22" si="2">C8</f>
        <v>1</v>
      </c>
      <c r="D22" s="16">
        <f t="shared" si="2"/>
        <v>1.1459999999999999</v>
      </c>
      <c r="E22" s="16">
        <f t="shared" si="2"/>
        <v>1.4670000000000001</v>
      </c>
      <c r="F22" s="16">
        <f t="shared" si="2"/>
        <v>0.28000000000000003</v>
      </c>
      <c r="G22" s="16">
        <f t="shared" si="2"/>
        <v>1.4590000000000001</v>
      </c>
      <c r="H22" s="16">
        <f t="shared" si="2"/>
        <v>1.2110000000000001</v>
      </c>
      <c r="I22" s="16">
        <f t="shared" si="2"/>
        <v>1.022</v>
      </c>
      <c r="J22" s="16">
        <f t="shared" si="2"/>
        <v>0.21</v>
      </c>
      <c r="K22" s="16">
        <f t="shared" si="2"/>
        <v>4.7E-2</v>
      </c>
      <c r="L22" s="16">
        <f t="shared" si="2"/>
        <v>8.5000000000000006E-2</v>
      </c>
      <c r="M22" s="16">
        <f t="shared" si="2"/>
        <v>3.5000000000000003E-2</v>
      </c>
      <c r="N22" s="16">
        <f t="shared" si="2"/>
        <v>0.441</v>
      </c>
      <c r="O22" s="58"/>
      <c r="P22" s="58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ht="80.25" customHeight="1" x14ac:dyDescent="0.3">
      <c r="A23" s="1"/>
      <c r="B23" s="17" t="s">
        <v>42</v>
      </c>
      <c r="C23" s="24"/>
      <c r="D23" s="24"/>
      <c r="E23" s="24"/>
      <c r="F23" s="24"/>
      <c r="G23" s="24" t="s">
        <v>27</v>
      </c>
      <c r="H23" s="24"/>
      <c r="I23" s="24"/>
      <c r="J23" s="24"/>
      <c r="K23" s="24"/>
      <c r="L23" s="24"/>
      <c r="M23" s="24"/>
      <c r="N23" s="24"/>
      <c r="O23" s="10">
        <v>3</v>
      </c>
      <c r="P23" s="25">
        <f>ROUND((((C23*$C$22+D23*$D$22+E23*$E$22+F23*$F$22)*$P$4*O23+(H23*$H$22+I23*$I$22+J23*$J$22+K23*$K$22+L23*$L$22+$M$22*M23+$N$22*N23)*$P$4)*$O$33),2)</f>
        <v>0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ht="40.5" x14ac:dyDescent="0.3">
      <c r="A24" s="1"/>
      <c r="B24" s="17" t="s">
        <v>39</v>
      </c>
      <c r="C24" s="24"/>
      <c r="D24" s="24"/>
      <c r="E24" s="24"/>
      <c r="F24" s="24"/>
      <c r="G24" s="24" t="s">
        <v>27</v>
      </c>
      <c r="H24" s="24"/>
      <c r="I24" s="24"/>
      <c r="J24" s="24"/>
      <c r="K24" s="24"/>
      <c r="L24" s="24"/>
      <c r="M24" s="24"/>
      <c r="N24" s="24"/>
      <c r="O24" s="10">
        <v>1.75</v>
      </c>
      <c r="P24" s="25">
        <f>ROUND((((C24*$C$22+D24*$D$22+E24*$E$22+F24*$F$22)*$P$4*O24+(H24*$H$22+I24*$I$22+J24*$J$22+K24*$K$22+L24*$L$22+$M$22*M24+$N$22*N24)*$P$4)*$O$33),2)</f>
        <v>0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 ht="40.5" x14ac:dyDescent="0.3">
      <c r="A25" s="1"/>
      <c r="B25" s="17" t="s">
        <v>31</v>
      </c>
      <c r="C25" s="24"/>
      <c r="D25" s="24"/>
      <c r="E25" s="24"/>
      <c r="F25" s="24"/>
      <c r="G25" s="24" t="s">
        <v>27</v>
      </c>
      <c r="H25" s="24"/>
      <c r="I25" s="24"/>
      <c r="J25" s="24"/>
      <c r="K25" s="24"/>
      <c r="L25" s="24"/>
      <c r="M25" s="24"/>
      <c r="N25" s="24"/>
      <c r="O25" s="10">
        <v>1.75</v>
      </c>
      <c r="P25" s="25">
        <f t="shared" ref="P25:P31" si="3">ROUND(((((C25*$C$22+D25*$D$22+E25*$E$22+F25*$F$22)*$P$4*O25+(H25*$H$22+I25*$I$22+J25*$J$22+K25*$K$22+L25*$L$22+$M$22*M25+$N$22*N25)*$P$4)*$O$33)),2)</f>
        <v>0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 ht="40.5" x14ac:dyDescent="0.3">
      <c r="A26" s="1"/>
      <c r="B26" s="17" t="s">
        <v>32</v>
      </c>
      <c r="C26" s="24"/>
      <c r="D26" s="24"/>
      <c r="E26" s="24"/>
      <c r="F26" s="24"/>
      <c r="G26" s="24" t="s">
        <v>27</v>
      </c>
      <c r="H26" s="24"/>
      <c r="I26" s="24"/>
      <c r="J26" s="24"/>
      <c r="K26" s="24"/>
      <c r="L26" s="24"/>
      <c r="M26" s="24"/>
      <c r="N26" s="24"/>
      <c r="O26" s="10">
        <v>1.3</v>
      </c>
      <c r="P26" s="25">
        <f t="shared" si="3"/>
        <v>0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40.5" x14ac:dyDescent="0.3">
      <c r="A27" s="1"/>
      <c r="B27" s="17" t="s">
        <v>33</v>
      </c>
      <c r="C27" s="24"/>
      <c r="D27" s="24"/>
      <c r="E27" s="24"/>
      <c r="F27" s="24"/>
      <c r="G27" s="24" t="s">
        <v>27</v>
      </c>
      <c r="H27" s="24"/>
      <c r="I27" s="24"/>
      <c r="J27" s="24"/>
      <c r="K27" s="24"/>
      <c r="L27" s="24"/>
      <c r="M27" s="24"/>
      <c r="N27" s="24"/>
      <c r="O27" s="10">
        <v>1.25</v>
      </c>
      <c r="P27" s="25">
        <f t="shared" si="3"/>
        <v>0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40.5" x14ac:dyDescent="0.3">
      <c r="A28" s="1"/>
      <c r="B28" s="17" t="s">
        <v>34</v>
      </c>
      <c r="C28" s="24"/>
      <c r="D28" s="24"/>
      <c r="E28" s="24"/>
      <c r="F28" s="24"/>
      <c r="G28" s="24" t="s">
        <v>27</v>
      </c>
      <c r="H28" s="24"/>
      <c r="I28" s="24"/>
      <c r="J28" s="24"/>
      <c r="K28" s="24"/>
      <c r="L28" s="24"/>
      <c r="M28" s="24"/>
      <c r="N28" s="24"/>
      <c r="O28" s="10">
        <v>1</v>
      </c>
      <c r="P28" s="25">
        <f t="shared" si="3"/>
        <v>0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ht="40.5" x14ac:dyDescent="0.3">
      <c r="A29" s="1"/>
      <c r="B29" s="17" t="s">
        <v>35</v>
      </c>
      <c r="C29" s="24"/>
      <c r="D29" s="24"/>
      <c r="E29" s="24"/>
      <c r="F29" s="24"/>
      <c r="G29" s="24" t="s">
        <v>27</v>
      </c>
      <c r="H29" s="24"/>
      <c r="I29" s="24"/>
      <c r="J29" s="24"/>
      <c r="K29" s="24"/>
      <c r="L29" s="24"/>
      <c r="M29" s="24"/>
      <c r="N29" s="24"/>
      <c r="O29" s="10">
        <v>0.85</v>
      </c>
      <c r="P29" s="25">
        <f t="shared" si="3"/>
        <v>0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ht="40.5" x14ac:dyDescent="0.3">
      <c r="A30" s="1"/>
      <c r="B30" s="17" t="s">
        <v>36</v>
      </c>
      <c r="C30" s="24"/>
      <c r="D30" s="24"/>
      <c r="E30" s="24"/>
      <c r="F30" s="24"/>
      <c r="G30" s="24" t="s">
        <v>27</v>
      </c>
      <c r="H30" s="24"/>
      <c r="I30" s="24"/>
      <c r="J30" s="24"/>
      <c r="K30" s="24"/>
      <c r="L30" s="24"/>
      <c r="M30" s="24"/>
      <c r="N30" s="24"/>
      <c r="O30" s="10">
        <v>0.8</v>
      </c>
      <c r="P30" s="25">
        <f t="shared" si="3"/>
        <v>0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40.5" x14ac:dyDescent="0.3">
      <c r="A31" s="1"/>
      <c r="B31" s="17" t="s">
        <v>44</v>
      </c>
      <c r="C31" s="24"/>
      <c r="D31" s="24"/>
      <c r="E31" s="24"/>
      <c r="F31" s="24"/>
      <c r="G31" s="24" t="s">
        <v>27</v>
      </c>
      <c r="H31" s="24"/>
      <c r="I31" s="24"/>
      <c r="J31" s="24"/>
      <c r="K31" s="24"/>
      <c r="L31" s="24"/>
      <c r="M31" s="24"/>
      <c r="N31" s="24"/>
      <c r="O31" s="10">
        <v>0.75</v>
      </c>
      <c r="P31" s="25">
        <f t="shared" si="3"/>
        <v>0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40.5" x14ac:dyDescent="0.3">
      <c r="A32" s="1"/>
      <c r="B32" s="17" t="s">
        <v>41</v>
      </c>
      <c r="C32" s="24" t="s">
        <v>27</v>
      </c>
      <c r="D32" s="24" t="s">
        <v>27</v>
      </c>
      <c r="E32" s="24" t="s">
        <v>27</v>
      </c>
      <c r="F32" s="24" t="s">
        <v>27</v>
      </c>
      <c r="G32" s="24"/>
      <c r="H32" s="24"/>
      <c r="I32" s="24"/>
      <c r="J32" s="24"/>
      <c r="K32" s="24"/>
      <c r="L32" s="24" t="s">
        <v>27</v>
      </c>
      <c r="M32" s="24"/>
      <c r="N32" s="24"/>
      <c r="O32" s="10">
        <v>1</v>
      </c>
      <c r="P32" s="25">
        <f>ROUND(((((G22*G32)*$P$4*O32)+(H32*$H$22+I32*$I$22+J32*$J$22+K32*$K$22+$M$22*M32+$N$22*N32)*$P$4)*$O$33),2)</f>
        <v>0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60.75" x14ac:dyDescent="0.3">
      <c r="A33" s="1"/>
      <c r="B33" s="17" t="s">
        <v>45</v>
      </c>
      <c r="C33" s="24" t="s">
        <v>27</v>
      </c>
      <c r="D33" s="24" t="s">
        <v>27</v>
      </c>
      <c r="E33" s="24" t="s">
        <v>27</v>
      </c>
      <c r="F33" s="24" t="s">
        <v>27</v>
      </c>
      <c r="G33" s="24" t="s">
        <v>27</v>
      </c>
      <c r="H33" s="24" t="s">
        <v>27</v>
      </c>
      <c r="I33" s="24" t="s">
        <v>27</v>
      </c>
      <c r="J33" s="24" t="s">
        <v>27</v>
      </c>
      <c r="K33" s="24" t="s">
        <v>27</v>
      </c>
      <c r="L33" s="24" t="s">
        <v>27</v>
      </c>
      <c r="M33" s="24" t="s">
        <v>27</v>
      </c>
      <c r="N33" s="31" t="s">
        <v>27</v>
      </c>
      <c r="O33" s="40">
        <v>1.0109999999999999</v>
      </c>
      <c r="P33" s="28" t="s">
        <v>27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42.75" customHeight="1" x14ac:dyDescent="0.3">
      <c r="A34" s="1"/>
      <c r="B34" s="32" t="s">
        <v>67</v>
      </c>
      <c r="C34" s="33">
        <f>SUM(C23:C33)</f>
        <v>0</v>
      </c>
      <c r="D34" s="33">
        <f t="shared" ref="D34:N34" si="4">SUM(D23:D33)</f>
        <v>0</v>
      </c>
      <c r="E34" s="33">
        <f t="shared" si="4"/>
        <v>0</v>
      </c>
      <c r="F34" s="33">
        <f t="shared" si="4"/>
        <v>0</v>
      </c>
      <c r="G34" s="33">
        <f t="shared" si="4"/>
        <v>0</v>
      </c>
      <c r="H34" s="33">
        <f t="shared" si="4"/>
        <v>0</v>
      </c>
      <c r="I34" s="33">
        <f t="shared" si="4"/>
        <v>0</v>
      </c>
      <c r="J34" s="33">
        <f t="shared" si="4"/>
        <v>0</v>
      </c>
      <c r="K34" s="33">
        <f t="shared" si="4"/>
        <v>0</v>
      </c>
      <c r="L34" s="33">
        <f t="shared" si="4"/>
        <v>0</v>
      </c>
      <c r="M34" s="33">
        <f t="shared" si="4"/>
        <v>0</v>
      </c>
      <c r="N34" s="34">
        <f t="shared" si="4"/>
        <v>0</v>
      </c>
      <c r="O34" s="35" t="s">
        <v>27</v>
      </c>
      <c r="P34" s="28" t="s">
        <v>27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95.25" customHeight="1" x14ac:dyDescent="0.3">
      <c r="A35" s="1"/>
      <c r="B35" s="39" t="s">
        <v>68</v>
      </c>
      <c r="C35" s="33">
        <f>C17+C34</f>
        <v>0</v>
      </c>
      <c r="D35" s="33">
        <f t="shared" ref="D35:N35" si="5">D17+D34</f>
        <v>0</v>
      </c>
      <c r="E35" s="33">
        <f t="shared" si="5"/>
        <v>0</v>
      </c>
      <c r="F35" s="33">
        <f t="shared" si="5"/>
        <v>0</v>
      </c>
      <c r="G35" s="33">
        <f t="shared" si="5"/>
        <v>0</v>
      </c>
      <c r="H35" s="33">
        <f t="shared" si="5"/>
        <v>0</v>
      </c>
      <c r="I35" s="33">
        <f t="shared" si="5"/>
        <v>0</v>
      </c>
      <c r="J35" s="33">
        <f t="shared" si="5"/>
        <v>0</v>
      </c>
      <c r="K35" s="33">
        <f t="shared" si="5"/>
        <v>0</v>
      </c>
      <c r="L35" s="33">
        <f t="shared" si="5"/>
        <v>0</v>
      </c>
      <c r="M35" s="33">
        <f t="shared" si="5"/>
        <v>0</v>
      </c>
      <c r="N35" s="34">
        <f t="shared" si="5"/>
        <v>0</v>
      </c>
      <c r="O35" s="36" t="s">
        <v>37</v>
      </c>
      <c r="P35" s="25">
        <f>ROUND(SUM(P23:P32),2)</f>
        <v>0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12.5" customHeight="1" x14ac:dyDescent="0.3">
      <c r="A36" s="1"/>
      <c r="B36" s="18"/>
      <c r="C36" s="18"/>
      <c r="D36" s="18"/>
      <c r="E36" s="18"/>
      <c r="F36" s="18"/>
      <c r="G36" s="18"/>
      <c r="H36" s="18"/>
      <c r="I36" s="18"/>
      <c r="J36" s="4"/>
      <c r="K36" s="4"/>
      <c r="L36" s="4"/>
      <c r="M36" s="4"/>
      <c r="N36" s="4"/>
      <c r="O36" s="37" t="s">
        <v>38</v>
      </c>
      <c r="P36" s="25">
        <f>P18+P35</f>
        <v>0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20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20.25" customHeight="1" x14ac:dyDescent="0.3">
      <c r="A38" s="1"/>
      <c r="B38" s="19"/>
      <c r="C38" s="20"/>
      <c r="D38" s="20"/>
      <c r="E38" s="20"/>
      <c r="F38" s="20"/>
      <c r="G38" s="20"/>
      <c r="H38" s="21"/>
      <c r="I38" s="21"/>
      <c r="J38" s="21"/>
      <c r="K38" s="21"/>
      <c r="L38" s="21"/>
      <c r="M38" s="21"/>
      <c r="N38" s="2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20.25" customHeight="1" x14ac:dyDescent="0.3">
      <c r="A39" s="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20.25" customHeight="1" x14ac:dyDescent="0.3">
      <c r="A40" s="1"/>
      <c r="B40" s="22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20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20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20.25" customHeight="1" x14ac:dyDescent="0.3">
      <c r="A43" s="1"/>
      <c r="B43" s="1"/>
      <c r="C43" s="1"/>
      <c r="D43" s="1"/>
      <c r="E43" s="1"/>
      <c r="F43" s="23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20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20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20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20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20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20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20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20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20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20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20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20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20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20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20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20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20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20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20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20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20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20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20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20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20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20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20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20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20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20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20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20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20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20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20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20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20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20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20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20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20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20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20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20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20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20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20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20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20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20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20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20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20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20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20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20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20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20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20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20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20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20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20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20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20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20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20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20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20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20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20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20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20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20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20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20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20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20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20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20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20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20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20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20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20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20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20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20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20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20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20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20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20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20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20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20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20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20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20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20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20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20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20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20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20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20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20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20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20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20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20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20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20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20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20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20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20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20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20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20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20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20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20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20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20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20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20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20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20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20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20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20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20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20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20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20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20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20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20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20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20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20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20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20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20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20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20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20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20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20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20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20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20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20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20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20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20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20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20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20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20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20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20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20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20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20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20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20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20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20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20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20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20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20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20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20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20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20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20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20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20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20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20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20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20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20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20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20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20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20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20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20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20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20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20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20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20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20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20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20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20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20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20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20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20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20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20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20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20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20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20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20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20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20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20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20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20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20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20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20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20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20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20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20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20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20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20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20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20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20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20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20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20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20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20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20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20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20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20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20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20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20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20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20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20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20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20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20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20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20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20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20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20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20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20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20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20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20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20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20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20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20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20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20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20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20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20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20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20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20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20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20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20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20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20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20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20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20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20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20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20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20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20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20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20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20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20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20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20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20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20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20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20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20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20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20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20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20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20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20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20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20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20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20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20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20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20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20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20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20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20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20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20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20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20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20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20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20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20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20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20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20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20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20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20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20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20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20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20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20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20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20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20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20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20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20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20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20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20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20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20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20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20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20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20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20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20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20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20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20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20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20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20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20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20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20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20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20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20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20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20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20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20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20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20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20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20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20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20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20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20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20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20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20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20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20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20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20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20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20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20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20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20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20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20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20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20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20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20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20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20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20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20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20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20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20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20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20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20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20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20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20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20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20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20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20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20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20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20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20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20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20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20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20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20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20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20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20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20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20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20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20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20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20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20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20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20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20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20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20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20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20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20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20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20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20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20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20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20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20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20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20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20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20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20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20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20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20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20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20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20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20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20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20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20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20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20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20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20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20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20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20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20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20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20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20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20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20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20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20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20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20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20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20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20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20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20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20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20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20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20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20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20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20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20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20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20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20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20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20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20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20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20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20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20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20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20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20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20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20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20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20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20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20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20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20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20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20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20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20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20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20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20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20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20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20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20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20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20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20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20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20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20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20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20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20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20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20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20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20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20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20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20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20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20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20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20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20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20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20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20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20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20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20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20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20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20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20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20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20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20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20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20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20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20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20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20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20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20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20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20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20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20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20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20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20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20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20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20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20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20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20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20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20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20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20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20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20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20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20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20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20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20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20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20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20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20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20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20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20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20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20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20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20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20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20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20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20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20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20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20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20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20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20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20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20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20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20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20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20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20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20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20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20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20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20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20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20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20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20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20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20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20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20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20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20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20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20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20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20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20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20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20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20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20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20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20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20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20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20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20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20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20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20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20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20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20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20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20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20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20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20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20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20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20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20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20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20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20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20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20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20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20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20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20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20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20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20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20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20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20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20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20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20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20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20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20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20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20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20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20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20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20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20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20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20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20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20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20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20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20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20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20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20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20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20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20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20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20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20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20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20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20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20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20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20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20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20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20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20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20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20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20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20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20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20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20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20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20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20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20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20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20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20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20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20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20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20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20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20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20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20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20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20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20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20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20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20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20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20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20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20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20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20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20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20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20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20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20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20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20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20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20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20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20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20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20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20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20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20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20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20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20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20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20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20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20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20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20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20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20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20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20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20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20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20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20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20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20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20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20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20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20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20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20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20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20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20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20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20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20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20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20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20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20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20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20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20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20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20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20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20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20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20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20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20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20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20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20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20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20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20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20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20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20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20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20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20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20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20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20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20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20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20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20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20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20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20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20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20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20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20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20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20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20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20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20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20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20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20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20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20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20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20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20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20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20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20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20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20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20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20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20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20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20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20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20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20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20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20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20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20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20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20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20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20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20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20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20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20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20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20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20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20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20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20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20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20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20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20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20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20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20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20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20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20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20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20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20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20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20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20.2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20.2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20.2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20.2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20.2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20.2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20.2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20.2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20.2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20.2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20.2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20.2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20.2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20.2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20.2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20.2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20.2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20.2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20.2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20.2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20.2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20.2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20.2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20.2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20.2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20.2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20.2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20.2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20.2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20.2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20.2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20.2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20.2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20.2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20.2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20.2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20.2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20.2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20.2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20.2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20.2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20.2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20.2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20.2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20.2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20.2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20.2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20.2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20.2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20.2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20.2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20.2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20.2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20.2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20.2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20.2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20.2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20.2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20.2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20.2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20.2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20.2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20.2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20.2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20.2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</sheetData>
  <mergeCells count="23">
    <mergeCell ref="O6:O8"/>
    <mergeCell ref="P6:P8"/>
    <mergeCell ref="C19:N19"/>
    <mergeCell ref="B20:B22"/>
    <mergeCell ref="C20:F20"/>
    <mergeCell ref="G20:G21"/>
    <mergeCell ref="H20:M20"/>
    <mergeCell ref="N20:N21"/>
    <mergeCell ref="O20:O22"/>
    <mergeCell ref="P20:P22"/>
    <mergeCell ref="C5:N5"/>
    <mergeCell ref="B6:B8"/>
    <mergeCell ref="C6:F6"/>
    <mergeCell ref="G6:G7"/>
    <mergeCell ref="H6:M6"/>
    <mergeCell ref="N6:N7"/>
    <mergeCell ref="G4:I4"/>
    <mergeCell ref="N4:O4"/>
    <mergeCell ref="K1:M2"/>
    <mergeCell ref="N1:P1"/>
    <mergeCell ref="N2:P2"/>
    <mergeCell ref="B3:M3"/>
    <mergeCell ref="N3:O3"/>
  </mergeCells>
  <pageMargins left="0.70866141732283472" right="0.70866141732283472" top="0.74803149606299213" bottom="0.74803149606299213" header="0" footer="0"/>
  <pageSetup paperSize="9" scale="27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/>
  </sheetPr>
  <dimension ref="A1:AJ999"/>
  <sheetViews>
    <sheetView zoomScale="60" zoomScaleNormal="60" workbookViewId="0">
      <selection activeCell="B1" sqref="B1"/>
    </sheetView>
  </sheetViews>
  <sheetFormatPr defaultColWidth="12.625" defaultRowHeight="15" customHeight="1" x14ac:dyDescent="0.2"/>
  <cols>
    <col min="1" max="1" width="3.875" style="2" customWidth="1"/>
    <col min="2" max="2" width="52.5" style="2" customWidth="1"/>
    <col min="3" max="3" width="15.875" style="2" customWidth="1"/>
    <col min="4" max="4" width="13.25" style="2" bestFit="1" customWidth="1"/>
    <col min="5" max="5" width="12.5" style="2" customWidth="1"/>
    <col min="6" max="6" width="17.875" style="2" customWidth="1"/>
    <col min="7" max="7" width="19" style="2" customWidth="1"/>
    <col min="8" max="8" width="12.875" style="2" customWidth="1"/>
    <col min="9" max="9" width="11.875" style="2" customWidth="1"/>
    <col min="10" max="10" width="12.5" style="2" customWidth="1"/>
    <col min="11" max="12" width="16" style="2" customWidth="1"/>
    <col min="13" max="13" width="21" style="2" customWidth="1"/>
    <col min="14" max="14" width="23.625" style="2" customWidth="1"/>
    <col min="15" max="15" width="26.375" style="2" customWidth="1"/>
    <col min="16" max="16" width="29.375" style="2" customWidth="1"/>
    <col min="17" max="17" width="13" style="2" customWidth="1"/>
    <col min="18" max="36" width="8" style="2" customWidth="1"/>
    <col min="37" max="256" width="12.625" style="2"/>
    <col min="257" max="257" width="3.875" style="2" customWidth="1"/>
    <col min="258" max="258" width="52.5" style="2" customWidth="1"/>
    <col min="259" max="259" width="15.875" style="2" customWidth="1"/>
    <col min="260" max="260" width="11.875" style="2" customWidth="1"/>
    <col min="261" max="261" width="12.5" style="2" customWidth="1"/>
    <col min="262" max="262" width="17.875" style="2" customWidth="1"/>
    <col min="263" max="263" width="19" style="2" customWidth="1"/>
    <col min="264" max="264" width="12.875" style="2" customWidth="1"/>
    <col min="265" max="265" width="11.875" style="2" customWidth="1"/>
    <col min="266" max="266" width="12.5" style="2" customWidth="1"/>
    <col min="267" max="268" width="16" style="2" customWidth="1"/>
    <col min="269" max="269" width="21" style="2" customWidth="1"/>
    <col min="270" max="270" width="23.625" style="2" customWidth="1"/>
    <col min="271" max="271" width="26.375" style="2" customWidth="1"/>
    <col min="272" max="272" width="29.375" style="2" customWidth="1"/>
    <col min="273" max="273" width="13" style="2" customWidth="1"/>
    <col min="274" max="292" width="8" style="2" customWidth="1"/>
    <col min="293" max="512" width="12.625" style="2"/>
    <col min="513" max="513" width="3.875" style="2" customWidth="1"/>
    <col min="514" max="514" width="52.5" style="2" customWidth="1"/>
    <col min="515" max="515" width="15.875" style="2" customWidth="1"/>
    <col min="516" max="516" width="11.875" style="2" customWidth="1"/>
    <col min="517" max="517" width="12.5" style="2" customWidth="1"/>
    <col min="518" max="518" width="17.875" style="2" customWidth="1"/>
    <col min="519" max="519" width="19" style="2" customWidth="1"/>
    <col min="520" max="520" width="12.875" style="2" customWidth="1"/>
    <col min="521" max="521" width="11.875" style="2" customWidth="1"/>
    <col min="522" max="522" width="12.5" style="2" customWidth="1"/>
    <col min="523" max="524" width="16" style="2" customWidth="1"/>
    <col min="525" max="525" width="21" style="2" customWidth="1"/>
    <col min="526" max="526" width="23.625" style="2" customWidth="1"/>
    <col min="527" max="527" width="26.375" style="2" customWidth="1"/>
    <col min="528" max="528" width="29.375" style="2" customWidth="1"/>
    <col min="529" max="529" width="13" style="2" customWidth="1"/>
    <col min="530" max="548" width="8" style="2" customWidth="1"/>
    <col min="549" max="768" width="12.625" style="2"/>
    <col min="769" max="769" width="3.875" style="2" customWidth="1"/>
    <col min="770" max="770" width="52.5" style="2" customWidth="1"/>
    <col min="771" max="771" width="15.875" style="2" customWidth="1"/>
    <col min="772" max="772" width="11.875" style="2" customWidth="1"/>
    <col min="773" max="773" width="12.5" style="2" customWidth="1"/>
    <col min="774" max="774" width="17.875" style="2" customWidth="1"/>
    <col min="775" max="775" width="19" style="2" customWidth="1"/>
    <col min="776" max="776" width="12.875" style="2" customWidth="1"/>
    <col min="777" max="777" width="11.875" style="2" customWidth="1"/>
    <col min="778" max="778" width="12.5" style="2" customWidth="1"/>
    <col min="779" max="780" width="16" style="2" customWidth="1"/>
    <col min="781" max="781" width="21" style="2" customWidth="1"/>
    <col min="782" max="782" width="23.625" style="2" customWidth="1"/>
    <col min="783" max="783" width="26.375" style="2" customWidth="1"/>
    <col min="784" max="784" width="29.375" style="2" customWidth="1"/>
    <col min="785" max="785" width="13" style="2" customWidth="1"/>
    <col min="786" max="804" width="8" style="2" customWidth="1"/>
    <col min="805" max="1024" width="12.625" style="2"/>
    <col min="1025" max="1025" width="3.875" style="2" customWidth="1"/>
    <col min="1026" max="1026" width="52.5" style="2" customWidth="1"/>
    <col min="1027" max="1027" width="15.875" style="2" customWidth="1"/>
    <col min="1028" max="1028" width="11.875" style="2" customWidth="1"/>
    <col min="1029" max="1029" width="12.5" style="2" customWidth="1"/>
    <col min="1030" max="1030" width="17.875" style="2" customWidth="1"/>
    <col min="1031" max="1031" width="19" style="2" customWidth="1"/>
    <col min="1032" max="1032" width="12.875" style="2" customWidth="1"/>
    <col min="1033" max="1033" width="11.875" style="2" customWidth="1"/>
    <col min="1034" max="1034" width="12.5" style="2" customWidth="1"/>
    <col min="1035" max="1036" width="16" style="2" customWidth="1"/>
    <col min="1037" max="1037" width="21" style="2" customWidth="1"/>
    <col min="1038" max="1038" width="23.625" style="2" customWidth="1"/>
    <col min="1039" max="1039" width="26.375" style="2" customWidth="1"/>
    <col min="1040" max="1040" width="29.375" style="2" customWidth="1"/>
    <col min="1041" max="1041" width="13" style="2" customWidth="1"/>
    <col min="1042" max="1060" width="8" style="2" customWidth="1"/>
    <col min="1061" max="1280" width="12.625" style="2"/>
    <col min="1281" max="1281" width="3.875" style="2" customWidth="1"/>
    <col min="1282" max="1282" width="52.5" style="2" customWidth="1"/>
    <col min="1283" max="1283" width="15.875" style="2" customWidth="1"/>
    <col min="1284" max="1284" width="11.875" style="2" customWidth="1"/>
    <col min="1285" max="1285" width="12.5" style="2" customWidth="1"/>
    <col min="1286" max="1286" width="17.875" style="2" customWidth="1"/>
    <col min="1287" max="1287" width="19" style="2" customWidth="1"/>
    <col min="1288" max="1288" width="12.875" style="2" customWidth="1"/>
    <col min="1289" max="1289" width="11.875" style="2" customWidth="1"/>
    <col min="1290" max="1290" width="12.5" style="2" customWidth="1"/>
    <col min="1291" max="1292" width="16" style="2" customWidth="1"/>
    <col min="1293" max="1293" width="21" style="2" customWidth="1"/>
    <col min="1294" max="1294" width="23.625" style="2" customWidth="1"/>
    <col min="1295" max="1295" width="26.375" style="2" customWidth="1"/>
    <col min="1296" max="1296" width="29.375" style="2" customWidth="1"/>
    <col min="1297" max="1297" width="13" style="2" customWidth="1"/>
    <col min="1298" max="1316" width="8" style="2" customWidth="1"/>
    <col min="1317" max="1536" width="12.625" style="2"/>
    <col min="1537" max="1537" width="3.875" style="2" customWidth="1"/>
    <col min="1538" max="1538" width="52.5" style="2" customWidth="1"/>
    <col min="1539" max="1539" width="15.875" style="2" customWidth="1"/>
    <col min="1540" max="1540" width="11.875" style="2" customWidth="1"/>
    <col min="1541" max="1541" width="12.5" style="2" customWidth="1"/>
    <col min="1542" max="1542" width="17.875" style="2" customWidth="1"/>
    <col min="1543" max="1543" width="19" style="2" customWidth="1"/>
    <col min="1544" max="1544" width="12.875" style="2" customWidth="1"/>
    <col min="1545" max="1545" width="11.875" style="2" customWidth="1"/>
    <col min="1546" max="1546" width="12.5" style="2" customWidth="1"/>
    <col min="1547" max="1548" width="16" style="2" customWidth="1"/>
    <col min="1549" max="1549" width="21" style="2" customWidth="1"/>
    <col min="1550" max="1550" width="23.625" style="2" customWidth="1"/>
    <col min="1551" max="1551" width="26.375" style="2" customWidth="1"/>
    <col min="1552" max="1552" width="29.375" style="2" customWidth="1"/>
    <col min="1553" max="1553" width="13" style="2" customWidth="1"/>
    <col min="1554" max="1572" width="8" style="2" customWidth="1"/>
    <col min="1573" max="1792" width="12.625" style="2"/>
    <col min="1793" max="1793" width="3.875" style="2" customWidth="1"/>
    <col min="1794" max="1794" width="52.5" style="2" customWidth="1"/>
    <col min="1795" max="1795" width="15.875" style="2" customWidth="1"/>
    <col min="1796" max="1796" width="11.875" style="2" customWidth="1"/>
    <col min="1797" max="1797" width="12.5" style="2" customWidth="1"/>
    <col min="1798" max="1798" width="17.875" style="2" customWidth="1"/>
    <col min="1799" max="1799" width="19" style="2" customWidth="1"/>
    <col min="1800" max="1800" width="12.875" style="2" customWidth="1"/>
    <col min="1801" max="1801" width="11.875" style="2" customWidth="1"/>
    <col min="1802" max="1802" width="12.5" style="2" customWidth="1"/>
    <col min="1803" max="1804" width="16" style="2" customWidth="1"/>
    <col min="1805" max="1805" width="21" style="2" customWidth="1"/>
    <col min="1806" max="1806" width="23.625" style="2" customWidth="1"/>
    <col min="1807" max="1807" width="26.375" style="2" customWidth="1"/>
    <col min="1808" max="1808" width="29.375" style="2" customWidth="1"/>
    <col min="1809" max="1809" width="13" style="2" customWidth="1"/>
    <col min="1810" max="1828" width="8" style="2" customWidth="1"/>
    <col min="1829" max="2048" width="12.625" style="2"/>
    <col min="2049" max="2049" width="3.875" style="2" customWidth="1"/>
    <col min="2050" max="2050" width="52.5" style="2" customWidth="1"/>
    <col min="2051" max="2051" width="15.875" style="2" customWidth="1"/>
    <col min="2052" max="2052" width="11.875" style="2" customWidth="1"/>
    <col min="2053" max="2053" width="12.5" style="2" customWidth="1"/>
    <col min="2054" max="2054" width="17.875" style="2" customWidth="1"/>
    <col min="2055" max="2055" width="19" style="2" customWidth="1"/>
    <col min="2056" max="2056" width="12.875" style="2" customWidth="1"/>
    <col min="2057" max="2057" width="11.875" style="2" customWidth="1"/>
    <col min="2058" max="2058" width="12.5" style="2" customWidth="1"/>
    <col min="2059" max="2060" width="16" style="2" customWidth="1"/>
    <col min="2061" max="2061" width="21" style="2" customWidth="1"/>
    <col min="2062" max="2062" width="23.625" style="2" customWidth="1"/>
    <col min="2063" max="2063" width="26.375" style="2" customWidth="1"/>
    <col min="2064" max="2064" width="29.375" style="2" customWidth="1"/>
    <col min="2065" max="2065" width="13" style="2" customWidth="1"/>
    <col min="2066" max="2084" width="8" style="2" customWidth="1"/>
    <col min="2085" max="2304" width="12.625" style="2"/>
    <col min="2305" max="2305" width="3.875" style="2" customWidth="1"/>
    <col min="2306" max="2306" width="52.5" style="2" customWidth="1"/>
    <col min="2307" max="2307" width="15.875" style="2" customWidth="1"/>
    <col min="2308" max="2308" width="11.875" style="2" customWidth="1"/>
    <col min="2309" max="2309" width="12.5" style="2" customWidth="1"/>
    <col min="2310" max="2310" width="17.875" style="2" customWidth="1"/>
    <col min="2311" max="2311" width="19" style="2" customWidth="1"/>
    <col min="2312" max="2312" width="12.875" style="2" customWidth="1"/>
    <col min="2313" max="2313" width="11.875" style="2" customWidth="1"/>
    <col min="2314" max="2314" width="12.5" style="2" customWidth="1"/>
    <col min="2315" max="2316" width="16" style="2" customWidth="1"/>
    <col min="2317" max="2317" width="21" style="2" customWidth="1"/>
    <col min="2318" max="2318" width="23.625" style="2" customWidth="1"/>
    <col min="2319" max="2319" width="26.375" style="2" customWidth="1"/>
    <col min="2320" max="2320" width="29.375" style="2" customWidth="1"/>
    <col min="2321" max="2321" width="13" style="2" customWidth="1"/>
    <col min="2322" max="2340" width="8" style="2" customWidth="1"/>
    <col min="2341" max="2560" width="12.625" style="2"/>
    <col min="2561" max="2561" width="3.875" style="2" customWidth="1"/>
    <col min="2562" max="2562" width="52.5" style="2" customWidth="1"/>
    <col min="2563" max="2563" width="15.875" style="2" customWidth="1"/>
    <col min="2564" max="2564" width="11.875" style="2" customWidth="1"/>
    <col min="2565" max="2565" width="12.5" style="2" customWidth="1"/>
    <col min="2566" max="2566" width="17.875" style="2" customWidth="1"/>
    <col min="2567" max="2567" width="19" style="2" customWidth="1"/>
    <col min="2568" max="2568" width="12.875" style="2" customWidth="1"/>
    <col min="2569" max="2569" width="11.875" style="2" customWidth="1"/>
    <col min="2570" max="2570" width="12.5" style="2" customWidth="1"/>
    <col min="2571" max="2572" width="16" style="2" customWidth="1"/>
    <col min="2573" max="2573" width="21" style="2" customWidth="1"/>
    <col min="2574" max="2574" width="23.625" style="2" customWidth="1"/>
    <col min="2575" max="2575" width="26.375" style="2" customWidth="1"/>
    <col min="2576" max="2576" width="29.375" style="2" customWidth="1"/>
    <col min="2577" max="2577" width="13" style="2" customWidth="1"/>
    <col min="2578" max="2596" width="8" style="2" customWidth="1"/>
    <col min="2597" max="2816" width="12.625" style="2"/>
    <col min="2817" max="2817" width="3.875" style="2" customWidth="1"/>
    <col min="2818" max="2818" width="52.5" style="2" customWidth="1"/>
    <col min="2819" max="2819" width="15.875" style="2" customWidth="1"/>
    <col min="2820" max="2820" width="11.875" style="2" customWidth="1"/>
    <col min="2821" max="2821" width="12.5" style="2" customWidth="1"/>
    <col min="2822" max="2822" width="17.875" style="2" customWidth="1"/>
    <col min="2823" max="2823" width="19" style="2" customWidth="1"/>
    <col min="2824" max="2824" width="12.875" style="2" customWidth="1"/>
    <col min="2825" max="2825" width="11.875" style="2" customWidth="1"/>
    <col min="2826" max="2826" width="12.5" style="2" customWidth="1"/>
    <col min="2827" max="2828" width="16" style="2" customWidth="1"/>
    <col min="2829" max="2829" width="21" style="2" customWidth="1"/>
    <col min="2830" max="2830" width="23.625" style="2" customWidth="1"/>
    <col min="2831" max="2831" width="26.375" style="2" customWidth="1"/>
    <col min="2832" max="2832" width="29.375" style="2" customWidth="1"/>
    <col min="2833" max="2833" width="13" style="2" customWidth="1"/>
    <col min="2834" max="2852" width="8" style="2" customWidth="1"/>
    <col min="2853" max="3072" width="12.625" style="2"/>
    <col min="3073" max="3073" width="3.875" style="2" customWidth="1"/>
    <col min="3074" max="3074" width="52.5" style="2" customWidth="1"/>
    <col min="3075" max="3075" width="15.875" style="2" customWidth="1"/>
    <col min="3076" max="3076" width="11.875" style="2" customWidth="1"/>
    <col min="3077" max="3077" width="12.5" style="2" customWidth="1"/>
    <col min="3078" max="3078" width="17.875" style="2" customWidth="1"/>
    <col min="3079" max="3079" width="19" style="2" customWidth="1"/>
    <col min="3080" max="3080" width="12.875" style="2" customWidth="1"/>
    <col min="3081" max="3081" width="11.875" style="2" customWidth="1"/>
    <col min="3082" max="3082" width="12.5" style="2" customWidth="1"/>
    <col min="3083" max="3084" width="16" style="2" customWidth="1"/>
    <col min="3085" max="3085" width="21" style="2" customWidth="1"/>
    <col min="3086" max="3086" width="23.625" style="2" customWidth="1"/>
    <col min="3087" max="3087" width="26.375" style="2" customWidth="1"/>
    <col min="3088" max="3088" width="29.375" style="2" customWidth="1"/>
    <col min="3089" max="3089" width="13" style="2" customWidth="1"/>
    <col min="3090" max="3108" width="8" style="2" customWidth="1"/>
    <col min="3109" max="3328" width="12.625" style="2"/>
    <col min="3329" max="3329" width="3.875" style="2" customWidth="1"/>
    <col min="3330" max="3330" width="52.5" style="2" customWidth="1"/>
    <col min="3331" max="3331" width="15.875" style="2" customWidth="1"/>
    <col min="3332" max="3332" width="11.875" style="2" customWidth="1"/>
    <col min="3333" max="3333" width="12.5" style="2" customWidth="1"/>
    <col min="3334" max="3334" width="17.875" style="2" customWidth="1"/>
    <col min="3335" max="3335" width="19" style="2" customWidth="1"/>
    <col min="3336" max="3336" width="12.875" style="2" customWidth="1"/>
    <col min="3337" max="3337" width="11.875" style="2" customWidth="1"/>
    <col min="3338" max="3338" width="12.5" style="2" customWidth="1"/>
    <col min="3339" max="3340" width="16" style="2" customWidth="1"/>
    <col min="3341" max="3341" width="21" style="2" customWidth="1"/>
    <col min="3342" max="3342" width="23.625" style="2" customWidth="1"/>
    <col min="3343" max="3343" width="26.375" style="2" customWidth="1"/>
    <col min="3344" max="3344" width="29.375" style="2" customWidth="1"/>
    <col min="3345" max="3345" width="13" style="2" customWidth="1"/>
    <col min="3346" max="3364" width="8" style="2" customWidth="1"/>
    <col min="3365" max="3584" width="12.625" style="2"/>
    <col min="3585" max="3585" width="3.875" style="2" customWidth="1"/>
    <col min="3586" max="3586" width="52.5" style="2" customWidth="1"/>
    <col min="3587" max="3587" width="15.875" style="2" customWidth="1"/>
    <col min="3588" max="3588" width="11.875" style="2" customWidth="1"/>
    <col min="3589" max="3589" width="12.5" style="2" customWidth="1"/>
    <col min="3590" max="3590" width="17.875" style="2" customWidth="1"/>
    <col min="3591" max="3591" width="19" style="2" customWidth="1"/>
    <col min="3592" max="3592" width="12.875" style="2" customWidth="1"/>
    <col min="3593" max="3593" width="11.875" style="2" customWidth="1"/>
    <col min="3594" max="3594" width="12.5" style="2" customWidth="1"/>
    <col min="3595" max="3596" width="16" style="2" customWidth="1"/>
    <col min="3597" max="3597" width="21" style="2" customWidth="1"/>
    <col min="3598" max="3598" width="23.625" style="2" customWidth="1"/>
    <col min="3599" max="3599" width="26.375" style="2" customWidth="1"/>
    <col min="3600" max="3600" width="29.375" style="2" customWidth="1"/>
    <col min="3601" max="3601" width="13" style="2" customWidth="1"/>
    <col min="3602" max="3620" width="8" style="2" customWidth="1"/>
    <col min="3621" max="3840" width="12.625" style="2"/>
    <col min="3841" max="3841" width="3.875" style="2" customWidth="1"/>
    <col min="3842" max="3842" width="52.5" style="2" customWidth="1"/>
    <col min="3843" max="3843" width="15.875" style="2" customWidth="1"/>
    <col min="3844" max="3844" width="11.875" style="2" customWidth="1"/>
    <col min="3845" max="3845" width="12.5" style="2" customWidth="1"/>
    <col min="3846" max="3846" width="17.875" style="2" customWidth="1"/>
    <col min="3847" max="3847" width="19" style="2" customWidth="1"/>
    <col min="3848" max="3848" width="12.875" style="2" customWidth="1"/>
    <col min="3849" max="3849" width="11.875" style="2" customWidth="1"/>
    <col min="3850" max="3850" width="12.5" style="2" customWidth="1"/>
    <col min="3851" max="3852" width="16" style="2" customWidth="1"/>
    <col min="3853" max="3853" width="21" style="2" customWidth="1"/>
    <col min="3854" max="3854" width="23.625" style="2" customWidth="1"/>
    <col min="3855" max="3855" width="26.375" style="2" customWidth="1"/>
    <col min="3856" max="3856" width="29.375" style="2" customWidth="1"/>
    <col min="3857" max="3857" width="13" style="2" customWidth="1"/>
    <col min="3858" max="3876" width="8" style="2" customWidth="1"/>
    <col min="3877" max="4096" width="12.625" style="2"/>
    <col min="4097" max="4097" width="3.875" style="2" customWidth="1"/>
    <col min="4098" max="4098" width="52.5" style="2" customWidth="1"/>
    <col min="4099" max="4099" width="15.875" style="2" customWidth="1"/>
    <col min="4100" max="4100" width="11.875" style="2" customWidth="1"/>
    <col min="4101" max="4101" width="12.5" style="2" customWidth="1"/>
    <col min="4102" max="4102" width="17.875" style="2" customWidth="1"/>
    <col min="4103" max="4103" width="19" style="2" customWidth="1"/>
    <col min="4104" max="4104" width="12.875" style="2" customWidth="1"/>
    <col min="4105" max="4105" width="11.875" style="2" customWidth="1"/>
    <col min="4106" max="4106" width="12.5" style="2" customWidth="1"/>
    <col min="4107" max="4108" width="16" style="2" customWidth="1"/>
    <col min="4109" max="4109" width="21" style="2" customWidth="1"/>
    <col min="4110" max="4110" width="23.625" style="2" customWidth="1"/>
    <col min="4111" max="4111" width="26.375" style="2" customWidth="1"/>
    <col min="4112" max="4112" width="29.375" style="2" customWidth="1"/>
    <col min="4113" max="4113" width="13" style="2" customWidth="1"/>
    <col min="4114" max="4132" width="8" style="2" customWidth="1"/>
    <col min="4133" max="4352" width="12.625" style="2"/>
    <col min="4353" max="4353" width="3.875" style="2" customWidth="1"/>
    <col min="4354" max="4354" width="52.5" style="2" customWidth="1"/>
    <col min="4355" max="4355" width="15.875" style="2" customWidth="1"/>
    <col min="4356" max="4356" width="11.875" style="2" customWidth="1"/>
    <col min="4357" max="4357" width="12.5" style="2" customWidth="1"/>
    <col min="4358" max="4358" width="17.875" style="2" customWidth="1"/>
    <col min="4359" max="4359" width="19" style="2" customWidth="1"/>
    <col min="4360" max="4360" width="12.875" style="2" customWidth="1"/>
    <col min="4361" max="4361" width="11.875" style="2" customWidth="1"/>
    <col min="4362" max="4362" width="12.5" style="2" customWidth="1"/>
    <col min="4363" max="4364" width="16" style="2" customWidth="1"/>
    <col min="4365" max="4365" width="21" style="2" customWidth="1"/>
    <col min="4366" max="4366" width="23.625" style="2" customWidth="1"/>
    <col min="4367" max="4367" width="26.375" style="2" customWidth="1"/>
    <col min="4368" max="4368" width="29.375" style="2" customWidth="1"/>
    <col min="4369" max="4369" width="13" style="2" customWidth="1"/>
    <col min="4370" max="4388" width="8" style="2" customWidth="1"/>
    <col min="4389" max="4608" width="12.625" style="2"/>
    <col min="4609" max="4609" width="3.875" style="2" customWidth="1"/>
    <col min="4610" max="4610" width="52.5" style="2" customWidth="1"/>
    <col min="4611" max="4611" width="15.875" style="2" customWidth="1"/>
    <col min="4612" max="4612" width="11.875" style="2" customWidth="1"/>
    <col min="4613" max="4613" width="12.5" style="2" customWidth="1"/>
    <col min="4614" max="4614" width="17.875" style="2" customWidth="1"/>
    <col min="4615" max="4615" width="19" style="2" customWidth="1"/>
    <col min="4616" max="4616" width="12.875" style="2" customWidth="1"/>
    <col min="4617" max="4617" width="11.875" style="2" customWidth="1"/>
    <col min="4618" max="4618" width="12.5" style="2" customWidth="1"/>
    <col min="4619" max="4620" width="16" style="2" customWidth="1"/>
    <col min="4621" max="4621" width="21" style="2" customWidth="1"/>
    <col min="4622" max="4622" width="23.625" style="2" customWidth="1"/>
    <col min="4623" max="4623" width="26.375" style="2" customWidth="1"/>
    <col min="4624" max="4624" width="29.375" style="2" customWidth="1"/>
    <col min="4625" max="4625" width="13" style="2" customWidth="1"/>
    <col min="4626" max="4644" width="8" style="2" customWidth="1"/>
    <col min="4645" max="4864" width="12.625" style="2"/>
    <col min="4865" max="4865" width="3.875" style="2" customWidth="1"/>
    <col min="4866" max="4866" width="52.5" style="2" customWidth="1"/>
    <col min="4867" max="4867" width="15.875" style="2" customWidth="1"/>
    <col min="4868" max="4868" width="11.875" style="2" customWidth="1"/>
    <col min="4869" max="4869" width="12.5" style="2" customWidth="1"/>
    <col min="4870" max="4870" width="17.875" style="2" customWidth="1"/>
    <col min="4871" max="4871" width="19" style="2" customWidth="1"/>
    <col min="4872" max="4872" width="12.875" style="2" customWidth="1"/>
    <col min="4873" max="4873" width="11.875" style="2" customWidth="1"/>
    <col min="4874" max="4874" width="12.5" style="2" customWidth="1"/>
    <col min="4875" max="4876" width="16" style="2" customWidth="1"/>
    <col min="4877" max="4877" width="21" style="2" customWidth="1"/>
    <col min="4878" max="4878" width="23.625" style="2" customWidth="1"/>
    <col min="4879" max="4879" width="26.375" style="2" customWidth="1"/>
    <col min="4880" max="4880" width="29.375" style="2" customWidth="1"/>
    <col min="4881" max="4881" width="13" style="2" customWidth="1"/>
    <col min="4882" max="4900" width="8" style="2" customWidth="1"/>
    <col min="4901" max="5120" width="12.625" style="2"/>
    <col min="5121" max="5121" width="3.875" style="2" customWidth="1"/>
    <col min="5122" max="5122" width="52.5" style="2" customWidth="1"/>
    <col min="5123" max="5123" width="15.875" style="2" customWidth="1"/>
    <col min="5124" max="5124" width="11.875" style="2" customWidth="1"/>
    <col min="5125" max="5125" width="12.5" style="2" customWidth="1"/>
    <col min="5126" max="5126" width="17.875" style="2" customWidth="1"/>
    <col min="5127" max="5127" width="19" style="2" customWidth="1"/>
    <col min="5128" max="5128" width="12.875" style="2" customWidth="1"/>
    <col min="5129" max="5129" width="11.875" style="2" customWidth="1"/>
    <col min="5130" max="5130" width="12.5" style="2" customWidth="1"/>
    <col min="5131" max="5132" width="16" style="2" customWidth="1"/>
    <col min="5133" max="5133" width="21" style="2" customWidth="1"/>
    <col min="5134" max="5134" width="23.625" style="2" customWidth="1"/>
    <col min="5135" max="5135" width="26.375" style="2" customWidth="1"/>
    <col min="5136" max="5136" width="29.375" style="2" customWidth="1"/>
    <col min="5137" max="5137" width="13" style="2" customWidth="1"/>
    <col min="5138" max="5156" width="8" style="2" customWidth="1"/>
    <col min="5157" max="5376" width="12.625" style="2"/>
    <col min="5377" max="5377" width="3.875" style="2" customWidth="1"/>
    <col min="5378" max="5378" width="52.5" style="2" customWidth="1"/>
    <col min="5379" max="5379" width="15.875" style="2" customWidth="1"/>
    <col min="5380" max="5380" width="11.875" style="2" customWidth="1"/>
    <col min="5381" max="5381" width="12.5" style="2" customWidth="1"/>
    <col min="5382" max="5382" width="17.875" style="2" customWidth="1"/>
    <col min="5383" max="5383" width="19" style="2" customWidth="1"/>
    <col min="5384" max="5384" width="12.875" style="2" customWidth="1"/>
    <col min="5385" max="5385" width="11.875" style="2" customWidth="1"/>
    <col min="5386" max="5386" width="12.5" style="2" customWidth="1"/>
    <col min="5387" max="5388" width="16" style="2" customWidth="1"/>
    <col min="5389" max="5389" width="21" style="2" customWidth="1"/>
    <col min="5390" max="5390" width="23.625" style="2" customWidth="1"/>
    <col min="5391" max="5391" width="26.375" style="2" customWidth="1"/>
    <col min="5392" max="5392" width="29.375" style="2" customWidth="1"/>
    <col min="5393" max="5393" width="13" style="2" customWidth="1"/>
    <col min="5394" max="5412" width="8" style="2" customWidth="1"/>
    <col min="5413" max="5632" width="12.625" style="2"/>
    <col min="5633" max="5633" width="3.875" style="2" customWidth="1"/>
    <col min="5634" max="5634" width="52.5" style="2" customWidth="1"/>
    <col min="5635" max="5635" width="15.875" style="2" customWidth="1"/>
    <col min="5636" max="5636" width="11.875" style="2" customWidth="1"/>
    <col min="5637" max="5637" width="12.5" style="2" customWidth="1"/>
    <col min="5638" max="5638" width="17.875" style="2" customWidth="1"/>
    <col min="5639" max="5639" width="19" style="2" customWidth="1"/>
    <col min="5640" max="5640" width="12.875" style="2" customWidth="1"/>
    <col min="5641" max="5641" width="11.875" style="2" customWidth="1"/>
    <col min="5642" max="5642" width="12.5" style="2" customWidth="1"/>
    <col min="5643" max="5644" width="16" style="2" customWidth="1"/>
    <col min="5645" max="5645" width="21" style="2" customWidth="1"/>
    <col min="5646" max="5646" width="23.625" style="2" customWidth="1"/>
    <col min="5647" max="5647" width="26.375" style="2" customWidth="1"/>
    <col min="5648" max="5648" width="29.375" style="2" customWidth="1"/>
    <col min="5649" max="5649" width="13" style="2" customWidth="1"/>
    <col min="5650" max="5668" width="8" style="2" customWidth="1"/>
    <col min="5669" max="5888" width="12.625" style="2"/>
    <col min="5889" max="5889" width="3.875" style="2" customWidth="1"/>
    <col min="5890" max="5890" width="52.5" style="2" customWidth="1"/>
    <col min="5891" max="5891" width="15.875" style="2" customWidth="1"/>
    <col min="5892" max="5892" width="11.875" style="2" customWidth="1"/>
    <col min="5893" max="5893" width="12.5" style="2" customWidth="1"/>
    <col min="5894" max="5894" width="17.875" style="2" customWidth="1"/>
    <col min="5895" max="5895" width="19" style="2" customWidth="1"/>
    <col min="5896" max="5896" width="12.875" style="2" customWidth="1"/>
    <col min="5897" max="5897" width="11.875" style="2" customWidth="1"/>
    <col min="5898" max="5898" width="12.5" style="2" customWidth="1"/>
    <col min="5899" max="5900" width="16" style="2" customWidth="1"/>
    <col min="5901" max="5901" width="21" style="2" customWidth="1"/>
    <col min="5902" max="5902" width="23.625" style="2" customWidth="1"/>
    <col min="5903" max="5903" width="26.375" style="2" customWidth="1"/>
    <col min="5904" max="5904" width="29.375" style="2" customWidth="1"/>
    <col min="5905" max="5905" width="13" style="2" customWidth="1"/>
    <col min="5906" max="5924" width="8" style="2" customWidth="1"/>
    <col min="5925" max="6144" width="12.625" style="2"/>
    <col min="6145" max="6145" width="3.875" style="2" customWidth="1"/>
    <col min="6146" max="6146" width="52.5" style="2" customWidth="1"/>
    <col min="6147" max="6147" width="15.875" style="2" customWidth="1"/>
    <col min="6148" max="6148" width="11.875" style="2" customWidth="1"/>
    <col min="6149" max="6149" width="12.5" style="2" customWidth="1"/>
    <col min="6150" max="6150" width="17.875" style="2" customWidth="1"/>
    <col min="6151" max="6151" width="19" style="2" customWidth="1"/>
    <col min="6152" max="6152" width="12.875" style="2" customWidth="1"/>
    <col min="6153" max="6153" width="11.875" style="2" customWidth="1"/>
    <col min="6154" max="6154" width="12.5" style="2" customWidth="1"/>
    <col min="6155" max="6156" width="16" style="2" customWidth="1"/>
    <col min="6157" max="6157" width="21" style="2" customWidth="1"/>
    <col min="6158" max="6158" width="23.625" style="2" customWidth="1"/>
    <col min="6159" max="6159" width="26.375" style="2" customWidth="1"/>
    <col min="6160" max="6160" width="29.375" style="2" customWidth="1"/>
    <col min="6161" max="6161" width="13" style="2" customWidth="1"/>
    <col min="6162" max="6180" width="8" style="2" customWidth="1"/>
    <col min="6181" max="6400" width="12.625" style="2"/>
    <col min="6401" max="6401" width="3.875" style="2" customWidth="1"/>
    <col min="6402" max="6402" width="52.5" style="2" customWidth="1"/>
    <col min="6403" max="6403" width="15.875" style="2" customWidth="1"/>
    <col min="6404" max="6404" width="11.875" style="2" customWidth="1"/>
    <col min="6405" max="6405" width="12.5" style="2" customWidth="1"/>
    <col min="6406" max="6406" width="17.875" style="2" customWidth="1"/>
    <col min="6407" max="6407" width="19" style="2" customWidth="1"/>
    <col min="6408" max="6408" width="12.875" style="2" customWidth="1"/>
    <col min="6409" max="6409" width="11.875" style="2" customWidth="1"/>
    <col min="6410" max="6410" width="12.5" style="2" customWidth="1"/>
    <col min="6411" max="6412" width="16" style="2" customWidth="1"/>
    <col min="6413" max="6413" width="21" style="2" customWidth="1"/>
    <col min="6414" max="6414" width="23.625" style="2" customWidth="1"/>
    <col min="6415" max="6415" width="26.375" style="2" customWidth="1"/>
    <col min="6416" max="6416" width="29.375" style="2" customWidth="1"/>
    <col min="6417" max="6417" width="13" style="2" customWidth="1"/>
    <col min="6418" max="6436" width="8" style="2" customWidth="1"/>
    <col min="6437" max="6656" width="12.625" style="2"/>
    <col min="6657" max="6657" width="3.875" style="2" customWidth="1"/>
    <col min="6658" max="6658" width="52.5" style="2" customWidth="1"/>
    <col min="6659" max="6659" width="15.875" style="2" customWidth="1"/>
    <col min="6660" max="6660" width="11.875" style="2" customWidth="1"/>
    <col min="6661" max="6661" width="12.5" style="2" customWidth="1"/>
    <col min="6662" max="6662" width="17.875" style="2" customWidth="1"/>
    <col min="6663" max="6663" width="19" style="2" customWidth="1"/>
    <col min="6664" max="6664" width="12.875" style="2" customWidth="1"/>
    <col min="6665" max="6665" width="11.875" style="2" customWidth="1"/>
    <col min="6666" max="6666" width="12.5" style="2" customWidth="1"/>
    <col min="6667" max="6668" width="16" style="2" customWidth="1"/>
    <col min="6669" max="6669" width="21" style="2" customWidth="1"/>
    <col min="6670" max="6670" width="23.625" style="2" customWidth="1"/>
    <col min="6671" max="6671" width="26.375" style="2" customWidth="1"/>
    <col min="6672" max="6672" width="29.375" style="2" customWidth="1"/>
    <col min="6673" max="6673" width="13" style="2" customWidth="1"/>
    <col min="6674" max="6692" width="8" style="2" customWidth="1"/>
    <col min="6693" max="6912" width="12.625" style="2"/>
    <col min="6913" max="6913" width="3.875" style="2" customWidth="1"/>
    <col min="6914" max="6914" width="52.5" style="2" customWidth="1"/>
    <col min="6915" max="6915" width="15.875" style="2" customWidth="1"/>
    <col min="6916" max="6916" width="11.875" style="2" customWidth="1"/>
    <col min="6917" max="6917" width="12.5" style="2" customWidth="1"/>
    <col min="6918" max="6918" width="17.875" style="2" customWidth="1"/>
    <col min="6919" max="6919" width="19" style="2" customWidth="1"/>
    <col min="6920" max="6920" width="12.875" style="2" customWidth="1"/>
    <col min="6921" max="6921" width="11.875" style="2" customWidth="1"/>
    <col min="6922" max="6922" width="12.5" style="2" customWidth="1"/>
    <col min="6923" max="6924" width="16" style="2" customWidth="1"/>
    <col min="6925" max="6925" width="21" style="2" customWidth="1"/>
    <col min="6926" max="6926" width="23.625" style="2" customWidth="1"/>
    <col min="6927" max="6927" width="26.375" style="2" customWidth="1"/>
    <col min="6928" max="6928" width="29.375" style="2" customWidth="1"/>
    <col min="6929" max="6929" width="13" style="2" customWidth="1"/>
    <col min="6930" max="6948" width="8" style="2" customWidth="1"/>
    <col min="6949" max="7168" width="12.625" style="2"/>
    <col min="7169" max="7169" width="3.875" style="2" customWidth="1"/>
    <col min="7170" max="7170" width="52.5" style="2" customWidth="1"/>
    <col min="7171" max="7171" width="15.875" style="2" customWidth="1"/>
    <col min="7172" max="7172" width="11.875" style="2" customWidth="1"/>
    <col min="7173" max="7173" width="12.5" style="2" customWidth="1"/>
    <col min="7174" max="7174" width="17.875" style="2" customWidth="1"/>
    <col min="7175" max="7175" width="19" style="2" customWidth="1"/>
    <col min="7176" max="7176" width="12.875" style="2" customWidth="1"/>
    <col min="7177" max="7177" width="11.875" style="2" customWidth="1"/>
    <col min="7178" max="7178" width="12.5" style="2" customWidth="1"/>
    <col min="7179" max="7180" width="16" style="2" customWidth="1"/>
    <col min="7181" max="7181" width="21" style="2" customWidth="1"/>
    <col min="7182" max="7182" width="23.625" style="2" customWidth="1"/>
    <col min="7183" max="7183" width="26.375" style="2" customWidth="1"/>
    <col min="7184" max="7184" width="29.375" style="2" customWidth="1"/>
    <col min="7185" max="7185" width="13" style="2" customWidth="1"/>
    <col min="7186" max="7204" width="8" style="2" customWidth="1"/>
    <col min="7205" max="7424" width="12.625" style="2"/>
    <col min="7425" max="7425" width="3.875" style="2" customWidth="1"/>
    <col min="7426" max="7426" width="52.5" style="2" customWidth="1"/>
    <col min="7427" max="7427" width="15.875" style="2" customWidth="1"/>
    <col min="7428" max="7428" width="11.875" style="2" customWidth="1"/>
    <col min="7429" max="7429" width="12.5" style="2" customWidth="1"/>
    <col min="7430" max="7430" width="17.875" style="2" customWidth="1"/>
    <col min="7431" max="7431" width="19" style="2" customWidth="1"/>
    <col min="7432" max="7432" width="12.875" style="2" customWidth="1"/>
    <col min="7433" max="7433" width="11.875" style="2" customWidth="1"/>
    <col min="7434" max="7434" width="12.5" style="2" customWidth="1"/>
    <col min="7435" max="7436" width="16" style="2" customWidth="1"/>
    <col min="7437" max="7437" width="21" style="2" customWidth="1"/>
    <col min="7438" max="7438" width="23.625" style="2" customWidth="1"/>
    <col min="7439" max="7439" width="26.375" style="2" customWidth="1"/>
    <col min="7440" max="7440" width="29.375" style="2" customWidth="1"/>
    <col min="7441" max="7441" width="13" style="2" customWidth="1"/>
    <col min="7442" max="7460" width="8" style="2" customWidth="1"/>
    <col min="7461" max="7680" width="12.625" style="2"/>
    <col min="7681" max="7681" width="3.875" style="2" customWidth="1"/>
    <col min="7682" max="7682" width="52.5" style="2" customWidth="1"/>
    <col min="7683" max="7683" width="15.875" style="2" customWidth="1"/>
    <col min="7684" max="7684" width="11.875" style="2" customWidth="1"/>
    <col min="7685" max="7685" width="12.5" style="2" customWidth="1"/>
    <col min="7686" max="7686" width="17.875" style="2" customWidth="1"/>
    <col min="7687" max="7687" width="19" style="2" customWidth="1"/>
    <col min="7688" max="7688" width="12.875" style="2" customWidth="1"/>
    <col min="7689" max="7689" width="11.875" style="2" customWidth="1"/>
    <col min="7690" max="7690" width="12.5" style="2" customWidth="1"/>
    <col min="7691" max="7692" width="16" style="2" customWidth="1"/>
    <col min="7693" max="7693" width="21" style="2" customWidth="1"/>
    <col min="7694" max="7694" width="23.625" style="2" customWidth="1"/>
    <col min="7695" max="7695" width="26.375" style="2" customWidth="1"/>
    <col min="7696" max="7696" width="29.375" style="2" customWidth="1"/>
    <col min="7697" max="7697" width="13" style="2" customWidth="1"/>
    <col min="7698" max="7716" width="8" style="2" customWidth="1"/>
    <col min="7717" max="7936" width="12.625" style="2"/>
    <col min="7937" max="7937" width="3.875" style="2" customWidth="1"/>
    <col min="7938" max="7938" width="52.5" style="2" customWidth="1"/>
    <col min="7939" max="7939" width="15.875" style="2" customWidth="1"/>
    <col min="7940" max="7940" width="11.875" style="2" customWidth="1"/>
    <col min="7941" max="7941" width="12.5" style="2" customWidth="1"/>
    <col min="7942" max="7942" width="17.875" style="2" customWidth="1"/>
    <col min="7943" max="7943" width="19" style="2" customWidth="1"/>
    <col min="7944" max="7944" width="12.875" style="2" customWidth="1"/>
    <col min="7945" max="7945" width="11.875" style="2" customWidth="1"/>
    <col min="7946" max="7946" width="12.5" style="2" customWidth="1"/>
    <col min="7947" max="7948" width="16" style="2" customWidth="1"/>
    <col min="7949" max="7949" width="21" style="2" customWidth="1"/>
    <col min="7950" max="7950" width="23.625" style="2" customWidth="1"/>
    <col min="7951" max="7951" width="26.375" style="2" customWidth="1"/>
    <col min="7952" max="7952" width="29.375" style="2" customWidth="1"/>
    <col min="7953" max="7953" width="13" style="2" customWidth="1"/>
    <col min="7954" max="7972" width="8" style="2" customWidth="1"/>
    <col min="7973" max="8192" width="12.625" style="2"/>
    <col min="8193" max="8193" width="3.875" style="2" customWidth="1"/>
    <col min="8194" max="8194" width="52.5" style="2" customWidth="1"/>
    <col min="8195" max="8195" width="15.875" style="2" customWidth="1"/>
    <col min="8196" max="8196" width="11.875" style="2" customWidth="1"/>
    <col min="8197" max="8197" width="12.5" style="2" customWidth="1"/>
    <col min="8198" max="8198" width="17.875" style="2" customWidth="1"/>
    <col min="8199" max="8199" width="19" style="2" customWidth="1"/>
    <col min="8200" max="8200" width="12.875" style="2" customWidth="1"/>
    <col min="8201" max="8201" width="11.875" style="2" customWidth="1"/>
    <col min="8202" max="8202" width="12.5" style="2" customWidth="1"/>
    <col min="8203" max="8204" width="16" style="2" customWidth="1"/>
    <col min="8205" max="8205" width="21" style="2" customWidth="1"/>
    <col min="8206" max="8206" width="23.625" style="2" customWidth="1"/>
    <col min="8207" max="8207" width="26.375" style="2" customWidth="1"/>
    <col min="8208" max="8208" width="29.375" style="2" customWidth="1"/>
    <col min="8209" max="8209" width="13" style="2" customWidth="1"/>
    <col min="8210" max="8228" width="8" style="2" customWidth="1"/>
    <col min="8229" max="8448" width="12.625" style="2"/>
    <col min="8449" max="8449" width="3.875" style="2" customWidth="1"/>
    <col min="8450" max="8450" width="52.5" style="2" customWidth="1"/>
    <col min="8451" max="8451" width="15.875" style="2" customWidth="1"/>
    <col min="8452" max="8452" width="11.875" style="2" customWidth="1"/>
    <col min="8453" max="8453" width="12.5" style="2" customWidth="1"/>
    <col min="8454" max="8454" width="17.875" style="2" customWidth="1"/>
    <col min="8455" max="8455" width="19" style="2" customWidth="1"/>
    <col min="8456" max="8456" width="12.875" style="2" customWidth="1"/>
    <col min="8457" max="8457" width="11.875" style="2" customWidth="1"/>
    <col min="8458" max="8458" width="12.5" style="2" customWidth="1"/>
    <col min="8459" max="8460" width="16" style="2" customWidth="1"/>
    <col min="8461" max="8461" width="21" style="2" customWidth="1"/>
    <col min="8462" max="8462" width="23.625" style="2" customWidth="1"/>
    <col min="8463" max="8463" width="26.375" style="2" customWidth="1"/>
    <col min="8464" max="8464" width="29.375" style="2" customWidth="1"/>
    <col min="8465" max="8465" width="13" style="2" customWidth="1"/>
    <col min="8466" max="8484" width="8" style="2" customWidth="1"/>
    <col min="8485" max="8704" width="12.625" style="2"/>
    <col min="8705" max="8705" width="3.875" style="2" customWidth="1"/>
    <col min="8706" max="8706" width="52.5" style="2" customWidth="1"/>
    <col min="8707" max="8707" width="15.875" style="2" customWidth="1"/>
    <col min="8708" max="8708" width="11.875" style="2" customWidth="1"/>
    <col min="8709" max="8709" width="12.5" style="2" customWidth="1"/>
    <col min="8710" max="8710" width="17.875" style="2" customWidth="1"/>
    <col min="8711" max="8711" width="19" style="2" customWidth="1"/>
    <col min="8712" max="8712" width="12.875" style="2" customWidth="1"/>
    <col min="8713" max="8713" width="11.875" style="2" customWidth="1"/>
    <col min="8714" max="8714" width="12.5" style="2" customWidth="1"/>
    <col min="8715" max="8716" width="16" style="2" customWidth="1"/>
    <col min="8717" max="8717" width="21" style="2" customWidth="1"/>
    <col min="8718" max="8718" width="23.625" style="2" customWidth="1"/>
    <col min="8719" max="8719" width="26.375" style="2" customWidth="1"/>
    <col min="8720" max="8720" width="29.375" style="2" customWidth="1"/>
    <col min="8721" max="8721" width="13" style="2" customWidth="1"/>
    <col min="8722" max="8740" width="8" style="2" customWidth="1"/>
    <col min="8741" max="8960" width="12.625" style="2"/>
    <col min="8961" max="8961" width="3.875" style="2" customWidth="1"/>
    <col min="8962" max="8962" width="52.5" style="2" customWidth="1"/>
    <col min="8963" max="8963" width="15.875" style="2" customWidth="1"/>
    <col min="8964" max="8964" width="11.875" style="2" customWidth="1"/>
    <col min="8965" max="8965" width="12.5" style="2" customWidth="1"/>
    <col min="8966" max="8966" width="17.875" style="2" customWidth="1"/>
    <col min="8967" max="8967" width="19" style="2" customWidth="1"/>
    <col min="8968" max="8968" width="12.875" style="2" customWidth="1"/>
    <col min="8969" max="8969" width="11.875" style="2" customWidth="1"/>
    <col min="8970" max="8970" width="12.5" style="2" customWidth="1"/>
    <col min="8971" max="8972" width="16" style="2" customWidth="1"/>
    <col min="8973" max="8973" width="21" style="2" customWidth="1"/>
    <col min="8974" max="8974" width="23.625" style="2" customWidth="1"/>
    <col min="8975" max="8975" width="26.375" style="2" customWidth="1"/>
    <col min="8976" max="8976" width="29.375" style="2" customWidth="1"/>
    <col min="8977" max="8977" width="13" style="2" customWidth="1"/>
    <col min="8978" max="8996" width="8" style="2" customWidth="1"/>
    <col min="8997" max="9216" width="12.625" style="2"/>
    <col min="9217" max="9217" width="3.875" style="2" customWidth="1"/>
    <col min="9218" max="9218" width="52.5" style="2" customWidth="1"/>
    <col min="9219" max="9219" width="15.875" style="2" customWidth="1"/>
    <col min="9220" max="9220" width="11.875" style="2" customWidth="1"/>
    <col min="9221" max="9221" width="12.5" style="2" customWidth="1"/>
    <col min="9222" max="9222" width="17.875" style="2" customWidth="1"/>
    <col min="9223" max="9223" width="19" style="2" customWidth="1"/>
    <col min="9224" max="9224" width="12.875" style="2" customWidth="1"/>
    <col min="9225" max="9225" width="11.875" style="2" customWidth="1"/>
    <col min="9226" max="9226" width="12.5" style="2" customWidth="1"/>
    <col min="9227" max="9228" width="16" style="2" customWidth="1"/>
    <col min="9229" max="9229" width="21" style="2" customWidth="1"/>
    <col min="9230" max="9230" width="23.625" style="2" customWidth="1"/>
    <col min="9231" max="9231" width="26.375" style="2" customWidth="1"/>
    <col min="9232" max="9232" width="29.375" style="2" customWidth="1"/>
    <col min="9233" max="9233" width="13" style="2" customWidth="1"/>
    <col min="9234" max="9252" width="8" style="2" customWidth="1"/>
    <col min="9253" max="9472" width="12.625" style="2"/>
    <col min="9473" max="9473" width="3.875" style="2" customWidth="1"/>
    <col min="9474" max="9474" width="52.5" style="2" customWidth="1"/>
    <col min="9475" max="9475" width="15.875" style="2" customWidth="1"/>
    <col min="9476" max="9476" width="11.875" style="2" customWidth="1"/>
    <col min="9477" max="9477" width="12.5" style="2" customWidth="1"/>
    <col min="9478" max="9478" width="17.875" style="2" customWidth="1"/>
    <col min="9479" max="9479" width="19" style="2" customWidth="1"/>
    <col min="9480" max="9480" width="12.875" style="2" customWidth="1"/>
    <col min="9481" max="9481" width="11.875" style="2" customWidth="1"/>
    <col min="9482" max="9482" width="12.5" style="2" customWidth="1"/>
    <col min="9483" max="9484" width="16" style="2" customWidth="1"/>
    <col min="9485" max="9485" width="21" style="2" customWidth="1"/>
    <col min="9486" max="9486" width="23.625" style="2" customWidth="1"/>
    <col min="9487" max="9487" width="26.375" style="2" customWidth="1"/>
    <col min="9488" max="9488" width="29.375" style="2" customWidth="1"/>
    <col min="9489" max="9489" width="13" style="2" customWidth="1"/>
    <col min="9490" max="9508" width="8" style="2" customWidth="1"/>
    <col min="9509" max="9728" width="12.625" style="2"/>
    <col min="9729" max="9729" width="3.875" style="2" customWidth="1"/>
    <col min="9730" max="9730" width="52.5" style="2" customWidth="1"/>
    <col min="9731" max="9731" width="15.875" style="2" customWidth="1"/>
    <col min="9732" max="9732" width="11.875" style="2" customWidth="1"/>
    <col min="9733" max="9733" width="12.5" style="2" customWidth="1"/>
    <col min="9734" max="9734" width="17.875" style="2" customWidth="1"/>
    <col min="9735" max="9735" width="19" style="2" customWidth="1"/>
    <col min="9736" max="9736" width="12.875" style="2" customWidth="1"/>
    <col min="9737" max="9737" width="11.875" style="2" customWidth="1"/>
    <col min="9738" max="9738" width="12.5" style="2" customWidth="1"/>
    <col min="9739" max="9740" width="16" style="2" customWidth="1"/>
    <col min="9741" max="9741" width="21" style="2" customWidth="1"/>
    <col min="9742" max="9742" width="23.625" style="2" customWidth="1"/>
    <col min="9743" max="9743" width="26.375" style="2" customWidth="1"/>
    <col min="9744" max="9744" width="29.375" style="2" customWidth="1"/>
    <col min="9745" max="9745" width="13" style="2" customWidth="1"/>
    <col min="9746" max="9764" width="8" style="2" customWidth="1"/>
    <col min="9765" max="9984" width="12.625" style="2"/>
    <col min="9985" max="9985" width="3.875" style="2" customWidth="1"/>
    <col min="9986" max="9986" width="52.5" style="2" customWidth="1"/>
    <col min="9987" max="9987" width="15.875" style="2" customWidth="1"/>
    <col min="9988" max="9988" width="11.875" style="2" customWidth="1"/>
    <col min="9989" max="9989" width="12.5" style="2" customWidth="1"/>
    <col min="9990" max="9990" width="17.875" style="2" customWidth="1"/>
    <col min="9991" max="9991" width="19" style="2" customWidth="1"/>
    <col min="9992" max="9992" width="12.875" style="2" customWidth="1"/>
    <col min="9993" max="9993" width="11.875" style="2" customWidth="1"/>
    <col min="9994" max="9994" width="12.5" style="2" customWidth="1"/>
    <col min="9995" max="9996" width="16" style="2" customWidth="1"/>
    <col min="9997" max="9997" width="21" style="2" customWidth="1"/>
    <col min="9998" max="9998" width="23.625" style="2" customWidth="1"/>
    <col min="9999" max="9999" width="26.375" style="2" customWidth="1"/>
    <col min="10000" max="10000" width="29.375" style="2" customWidth="1"/>
    <col min="10001" max="10001" width="13" style="2" customWidth="1"/>
    <col min="10002" max="10020" width="8" style="2" customWidth="1"/>
    <col min="10021" max="10240" width="12.625" style="2"/>
    <col min="10241" max="10241" width="3.875" style="2" customWidth="1"/>
    <col min="10242" max="10242" width="52.5" style="2" customWidth="1"/>
    <col min="10243" max="10243" width="15.875" style="2" customWidth="1"/>
    <col min="10244" max="10244" width="11.875" style="2" customWidth="1"/>
    <col min="10245" max="10245" width="12.5" style="2" customWidth="1"/>
    <col min="10246" max="10246" width="17.875" style="2" customWidth="1"/>
    <col min="10247" max="10247" width="19" style="2" customWidth="1"/>
    <col min="10248" max="10248" width="12.875" style="2" customWidth="1"/>
    <col min="10249" max="10249" width="11.875" style="2" customWidth="1"/>
    <col min="10250" max="10250" width="12.5" style="2" customWidth="1"/>
    <col min="10251" max="10252" width="16" style="2" customWidth="1"/>
    <col min="10253" max="10253" width="21" style="2" customWidth="1"/>
    <col min="10254" max="10254" width="23.625" style="2" customWidth="1"/>
    <col min="10255" max="10255" width="26.375" style="2" customWidth="1"/>
    <col min="10256" max="10256" width="29.375" style="2" customWidth="1"/>
    <col min="10257" max="10257" width="13" style="2" customWidth="1"/>
    <col min="10258" max="10276" width="8" style="2" customWidth="1"/>
    <col min="10277" max="10496" width="12.625" style="2"/>
    <col min="10497" max="10497" width="3.875" style="2" customWidth="1"/>
    <col min="10498" max="10498" width="52.5" style="2" customWidth="1"/>
    <col min="10499" max="10499" width="15.875" style="2" customWidth="1"/>
    <col min="10500" max="10500" width="11.875" style="2" customWidth="1"/>
    <col min="10501" max="10501" width="12.5" style="2" customWidth="1"/>
    <col min="10502" max="10502" width="17.875" style="2" customWidth="1"/>
    <col min="10503" max="10503" width="19" style="2" customWidth="1"/>
    <col min="10504" max="10504" width="12.875" style="2" customWidth="1"/>
    <col min="10505" max="10505" width="11.875" style="2" customWidth="1"/>
    <col min="10506" max="10506" width="12.5" style="2" customWidth="1"/>
    <col min="10507" max="10508" width="16" style="2" customWidth="1"/>
    <col min="10509" max="10509" width="21" style="2" customWidth="1"/>
    <col min="10510" max="10510" width="23.625" style="2" customWidth="1"/>
    <col min="10511" max="10511" width="26.375" style="2" customWidth="1"/>
    <col min="10512" max="10512" width="29.375" style="2" customWidth="1"/>
    <col min="10513" max="10513" width="13" style="2" customWidth="1"/>
    <col min="10514" max="10532" width="8" style="2" customWidth="1"/>
    <col min="10533" max="10752" width="12.625" style="2"/>
    <col min="10753" max="10753" width="3.875" style="2" customWidth="1"/>
    <col min="10754" max="10754" width="52.5" style="2" customWidth="1"/>
    <col min="10755" max="10755" width="15.875" style="2" customWidth="1"/>
    <col min="10756" max="10756" width="11.875" style="2" customWidth="1"/>
    <col min="10757" max="10757" width="12.5" style="2" customWidth="1"/>
    <col min="10758" max="10758" width="17.875" style="2" customWidth="1"/>
    <col min="10759" max="10759" width="19" style="2" customWidth="1"/>
    <col min="10760" max="10760" width="12.875" style="2" customWidth="1"/>
    <col min="10761" max="10761" width="11.875" style="2" customWidth="1"/>
    <col min="10762" max="10762" width="12.5" style="2" customWidth="1"/>
    <col min="10763" max="10764" width="16" style="2" customWidth="1"/>
    <col min="10765" max="10765" width="21" style="2" customWidth="1"/>
    <col min="10766" max="10766" width="23.625" style="2" customWidth="1"/>
    <col min="10767" max="10767" width="26.375" style="2" customWidth="1"/>
    <col min="10768" max="10768" width="29.375" style="2" customWidth="1"/>
    <col min="10769" max="10769" width="13" style="2" customWidth="1"/>
    <col min="10770" max="10788" width="8" style="2" customWidth="1"/>
    <col min="10789" max="11008" width="12.625" style="2"/>
    <col min="11009" max="11009" width="3.875" style="2" customWidth="1"/>
    <col min="11010" max="11010" width="52.5" style="2" customWidth="1"/>
    <col min="11011" max="11011" width="15.875" style="2" customWidth="1"/>
    <col min="11012" max="11012" width="11.875" style="2" customWidth="1"/>
    <col min="11013" max="11013" width="12.5" style="2" customWidth="1"/>
    <col min="11014" max="11014" width="17.875" style="2" customWidth="1"/>
    <col min="11015" max="11015" width="19" style="2" customWidth="1"/>
    <col min="11016" max="11016" width="12.875" style="2" customWidth="1"/>
    <col min="11017" max="11017" width="11.875" style="2" customWidth="1"/>
    <col min="11018" max="11018" width="12.5" style="2" customWidth="1"/>
    <col min="11019" max="11020" width="16" style="2" customWidth="1"/>
    <col min="11021" max="11021" width="21" style="2" customWidth="1"/>
    <col min="11022" max="11022" width="23.625" style="2" customWidth="1"/>
    <col min="11023" max="11023" width="26.375" style="2" customWidth="1"/>
    <col min="11024" max="11024" width="29.375" style="2" customWidth="1"/>
    <col min="11025" max="11025" width="13" style="2" customWidth="1"/>
    <col min="11026" max="11044" width="8" style="2" customWidth="1"/>
    <col min="11045" max="11264" width="12.625" style="2"/>
    <col min="11265" max="11265" width="3.875" style="2" customWidth="1"/>
    <col min="11266" max="11266" width="52.5" style="2" customWidth="1"/>
    <col min="11267" max="11267" width="15.875" style="2" customWidth="1"/>
    <col min="11268" max="11268" width="11.875" style="2" customWidth="1"/>
    <col min="11269" max="11269" width="12.5" style="2" customWidth="1"/>
    <col min="11270" max="11270" width="17.875" style="2" customWidth="1"/>
    <col min="11271" max="11271" width="19" style="2" customWidth="1"/>
    <col min="11272" max="11272" width="12.875" style="2" customWidth="1"/>
    <col min="11273" max="11273" width="11.875" style="2" customWidth="1"/>
    <col min="11274" max="11274" width="12.5" style="2" customWidth="1"/>
    <col min="11275" max="11276" width="16" style="2" customWidth="1"/>
    <col min="11277" max="11277" width="21" style="2" customWidth="1"/>
    <col min="11278" max="11278" width="23.625" style="2" customWidth="1"/>
    <col min="11279" max="11279" width="26.375" style="2" customWidth="1"/>
    <col min="11280" max="11280" width="29.375" style="2" customWidth="1"/>
    <col min="11281" max="11281" width="13" style="2" customWidth="1"/>
    <col min="11282" max="11300" width="8" style="2" customWidth="1"/>
    <col min="11301" max="11520" width="12.625" style="2"/>
    <col min="11521" max="11521" width="3.875" style="2" customWidth="1"/>
    <col min="11522" max="11522" width="52.5" style="2" customWidth="1"/>
    <col min="11523" max="11523" width="15.875" style="2" customWidth="1"/>
    <col min="11524" max="11524" width="11.875" style="2" customWidth="1"/>
    <col min="11525" max="11525" width="12.5" style="2" customWidth="1"/>
    <col min="11526" max="11526" width="17.875" style="2" customWidth="1"/>
    <col min="11527" max="11527" width="19" style="2" customWidth="1"/>
    <col min="11528" max="11528" width="12.875" style="2" customWidth="1"/>
    <col min="11529" max="11529" width="11.875" style="2" customWidth="1"/>
    <col min="11530" max="11530" width="12.5" style="2" customWidth="1"/>
    <col min="11531" max="11532" width="16" style="2" customWidth="1"/>
    <col min="11533" max="11533" width="21" style="2" customWidth="1"/>
    <col min="11534" max="11534" width="23.625" style="2" customWidth="1"/>
    <col min="11535" max="11535" width="26.375" style="2" customWidth="1"/>
    <col min="11536" max="11536" width="29.375" style="2" customWidth="1"/>
    <col min="11537" max="11537" width="13" style="2" customWidth="1"/>
    <col min="11538" max="11556" width="8" style="2" customWidth="1"/>
    <col min="11557" max="11776" width="12.625" style="2"/>
    <col min="11777" max="11777" width="3.875" style="2" customWidth="1"/>
    <col min="11778" max="11778" width="52.5" style="2" customWidth="1"/>
    <col min="11779" max="11779" width="15.875" style="2" customWidth="1"/>
    <col min="11780" max="11780" width="11.875" style="2" customWidth="1"/>
    <col min="11781" max="11781" width="12.5" style="2" customWidth="1"/>
    <col min="11782" max="11782" width="17.875" style="2" customWidth="1"/>
    <col min="11783" max="11783" width="19" style="2" customWidth="1"/>
    <col min="11784" max="11784" width="12.875" style="2" customWidth="1"/>
    <col min="11785" max="11785" width="11.875" style="2" customWidth="1"/>
    <col min="11786" max="11786" width="12.5" style="2" customWidth="1"/>
    <col min="11787" max="11788" width="16" style="2" customWidth="1"/>
    <col min="11789" max="11789" width="21" style="2" customWidth="1"/>
    <col min="11790" max="11790" width="23.625" style="2" customWidth="1"/>
    <col min="11791" max="11791" width="26.375" style="2" customWidth="1"/>
    <col min="11792" max="11792" width="29.375" style="2" customWidth="1"/>
    <col min="11793" max="11793" width="13" style="2" customWidth="1"/>
    <col min="11794" max="11812" width="8" style="2" customWidth="1"/>
    <col min="11813" max="12032" width="12.625" style="2"/>
    <col min="12033" max="12033" width="3.875" style="2" customWidth="1"/>
    <col min="12034" max="12034" width="52.5" style="2" customWidth="1"/>
    <col min="12035" max="12035" width="15.875" style="2" customWidth="1"/>
    <col min="12036" max="12036" width="11.875" style="2" customWidth="1"/>
    <col min="12037" max="12037" width="12.5" style="2" customWidth="1"/>
    <col min="12038" max="12038" width="17.875" style="2" customWidth="1"/>
    <col min="12039" max="12039" width="19" style="2" customWidth="1"/>
    <col min="12040" max="12040" width="12.875" style="2" customWidth="1"/>
    <col min="12041" max="12041" width="11.875" style="2" customWidth="1"/>
    <col min="12042" max="12042" width="12.5" style="2" customWidth="1"/>
    <col min="12043" max="12044" width="16" style="2" customWidth="1"/>
    <col min="12045" max="12045" width="21" style="2" customWidth="1"/>
    <col min="12046" max="12046" width="23.625" style="2" customWidth="1"/>
    <col min="12047" max="12047" width="26.375" style="2" customWidth="1"/>
    <col min="12048" max="12048" width="29.375" style="2" customWidth="1"/>
    <col min="12049" max="12049" width="13" style="2" customWidth="1"/>
    <col min="12050" max="12068" width="8" style="2" customWidth="1"/>
    <col min="12069" max="12288" width="12.625" style="2"/>
    <col min="12289" max="12289" width="3.875" style="2" customWidth="1"/>
    <col min="12290" max="12290" width="52.5" style="2" customWidth="1"/>
    <col min="12291" max="12291" width="15.875" style="2" customWidth="1"/>
    <col min="12292" max="12292" width="11.875" style="2" customWidth="1"/>
    <col min="12293" max="12293" width="12.5" style="2" customWidth="1"/>
    <col min="12294" max="12294" width="17.875" style="2" customWidth="1"/>
    <col min="12295" max="12295" width="19" style="2" customWidth="1"/>
    <col min="12296" max="12296" width="12.875" style="2" customWidth="1"/>
    <col min="12297" max="12297" width="11.875" style="2" customWidth="1"/>
    <col min="12298" max="12298" width="12.5" style="2" customWidth="1"/>
    <col min="12299" max="12300" width="16" style="2" customWidth="1"/>
    <col min="12301" max="12301" width="21" style="2" customWidth="1"/>
    <col min="12302" max="12302" width="23.625" style="2" customWidth="1"/>
    <col min="12303" max="12303" width="26.375" style="2" customWidth="1"/>
    <col min="12304" max="12304" width="29.375" style="2" customWidth="1"/>
    <col min="12305" max="12305" width="13" style="2" customWidth="1"/>
    <col min="12306" max="12324" width="8" style="2" customWidth="1"/>
    <col min="12325" max="12544" width="12.625" style="2"/>
    <col min="12545" max="12545" width="3.875" style="2" customWidth="1"/>
    <col min="12546" max="12546" width="52.5" style="2" customWidth="1"/>
    <col min="12547" max="12547" width="15.875" style="2" customWidth="1"/>
    <col min="12548" max="12548" width="11.875" style="2" customWidth="1"/>
    <col min="12549" max="12549" width="12.5" style="2" customWidth="1"/>
    <col min="12550" max="12550" width="17.875" style="2" customWidth="1"/>
    <col min="12551" max="12551" width="19" style="2" customWidth="1"/>
    <col min="12552" max="12552" width="12.875" style="2" customWidth="1"/>
    <col min="12553" max="12553" width="11.875" style="2" customWidth="1"/>
    <col min="12554" max="12554" width="12.5" style="2" customWidth="1"/>
    <col min="12555" max="12556" width="16" style="2" customWidth="1"/>
    <col min="12557" max="12557" width="21" style="2" customWidth="1"/>
    <col min="12558" max="12558" width="23.625" style="2" customWidth="1"/>
    <col min="12559" max="12559" width="26.375" style="2" customWidth="1"/>
    <col min="12560" max="12560" width="29.375" style="2" customWidth="1"/>
    <col min="12561" max="12561" width="13" style="2" customWidth="1"/>
    <col min="12562" max="12580" width="8" style="2" customWidth="1"/>
    <col min="12581" max="12800" width="12.625" style="2"/>
    <col min="12801" max="12801" width="3.875" style="2" customWidth="1"/>
    <col min="12802" max="12802" width="52.5" style="2" customWidth="1"/>
    <col min="12803" max="12803" width="15.875" style="2" customWidth="1"/>
    <col min="12804" max="12804" width="11.875" style="2" customWidth="1"/>
    <col min="12805" max="12805" width="12.5" style="2" customWidth="1"/>
    <col min="12806" max="12806" width="17.875" style="2" customWidth="1"/>
    <col min="12807" max="12807" width="19" style="2" customWidth="1"/>
    <col min="12808" max="12808" width="12.875" style="2" customWidth="1"/>
    <col min="12809" max="12809" width="11.875" style="2" customWidth="1"/>
    <col min="12810" max="12810" width="12.5" style="2" customWidth="1"/>
    <col min="12811" max="12812" width="16" style="2" customWidth="1"/>
    <col min="12813" max="12813" width="21" style="2" customWidth="1"/>
    <col min="12814" max="12814" width="23.625" style="2" customWidth="1"/>
    <col min="12815" max="12815" width="26.375" style="2" customWidth="1"/>
    <col min="12816" max="12816" width="29.375" style="2" customWidth="1"/>
    <col min="12817" max="12817" width="13" style="2" customWidth="1"/>
    <col min="12818" max="12836" width="8" style="2" customWidth="1"/>
    <col min="12837" max="13056" width="12.625" style="2"/>
    <col min="13057" max="13057" width="3.875" style="2" customWidth="1"/>
    <col min="13058" max="13058" width="52.5" style="2" customWidth="1"/>
    <col min="13059" max="13059" width="15.875" style="2" customWidth="1"/>
    <col min="13060" max="13060" width="11.875" style="2" customWidth="1"/>
    <col min="13061" max="13061" width="12.5" style="2" customWidth="1"/>
    <col min="13062" max="13062" width="17.875" style="2" customWidth="1"/>
    <col min="13063" max="13063" width="19" style="2" customWidth="1"/>
    <col min="13064" max="13064" width="12.875" style="2" customWidth="1"/>
    <col min="13065" max="13065" width="11.875" style="2" customWidth="1"/>
    <col min="13066" max="13066" width="12.5" style="2" customWidth="1"/>
    <col min="13067" max="13068" width="16" style="2" customWidth="1"/>
    <col min="13069" max="13069" width="21" style="2" customWidth="1"/>
    <col min="13070" max="13070" width="23.625" style="2" customWidth="1"/>
    <col min="13071" max="13071" width="26.375" style="2" customWidth="1"/>
    <col min="13072" max="13072" width="29.375" style="2" customWidth="1"/>
    <col min="13073" max="13073" width="13" style="2" customWidth="1"/>
    <col min="13074" max="13092" width="8" style="2" customWidth="1"/>
    <col min="13093" max="13312" width="12.625" style="2"/>
    <col min="13313" max="13313" width="3.875" style="2" customWidth="1"/>
    <col min="13314" max="13314" width="52.5" style="2" customWidth="1"/>
    <col min="13315" max="13315" width="15.875" style="2" customWidth="1"/>
    <col min="13316" max="13316" width="11.875" style="2" customWidth="1"/>
    <col min="13317" max="13317" width="12.5" style="2" customWidth="1"/>
    <col min="13318" max="13318" width="17.875" style="2" customWidth="1"/>
    <col min="13319" max="13319" width="19" style="2" customWidth="1"/>
    <col min="13320" max="13320" width="12.875" style="2" customWidth="1"/>
    <col min="13321" max="13321" width="11.875" style="2" customWidth="1"/>
    <col min="13322" max="13322" width="12.5" style="2" customWidth="1"/>
    <col min="13323" max="13324" width="16" style="2" customWidth="1"/>
    <col min="13325" max="13325" width="21" style="2" customWidth="1"/>
    <col min="13326" max="13326" width="23.625" style="2" customWidth="1"/>
    <col min="13327" max="13327" width="26.375" style="2" customWidth="1"/>
    <col min="13328" max="13328" width="29.375" style="2" customWidth="1"/>
    <col min="13329" max="13329" width="13" style="2" customWidth="1"/>
    <col min="13330" max="13348" width="8" style="2" customWidth="1"/>
    <col min="13349" max="13568" width="12.625" style="2"/>
    <col min="13569" max="13569" width="3.875" style="2" customWidth="1"/>
    <col min="13570" max="13570" width="52.5" style="2" customWidth="1"/>
    <col min="13571" max="13571" width="15.875" style="2" customWidth="1"/>
    <col min="13572" max="13572" width="11.875" style="2" customWidth="1"/>
    <col min="13573" max="13573" width="12.5" style="2" customWidth="1"/>
    <col min="13574" max="13574" width="17.875" style="2" customWidth="1"/>
    <col min="13575" max="13575" width="19" style="2" customWidth="1"/>
    <col min="13576" max="13576" width="12.875" style="2" customWidth="1"/>
    <col min="13577" max="13577" width="11.875" style="2" customWidth="1"/>
    <col min="13578" max="13578" width="12.5" style="2" customWidth="1"/>
    <col min="13579" max="13580" width="16" style="2" customWidth="1"/>
    <col min="13581" max="13581" width="21" style="2" customWidth="1"/>
    <col min="13582" max="13582" width="23.625" style="2" customWidth="1"/>
    <col min="13583" max="13583" width="26.375" style="2" customWidth="1"/>
    <col min="13584" max="13584" width="29.375" style="2" customWidth="1"/>
    <col min="13585" max="13585" width="13" style="2" customWidth="1"/>
    <col min="13586" max="13604" width="8" style="2" customWidth="1"/>
    <col min="13605" max="13824" width="12.625" style="2"/>
    <col min="13825" max="13825" width="3.875" style="2" customWidth="1"/>
    <col min="13826" max="13826" width="52.5" style="2" customWidth="1"/>
    <col min="13827" max="13827" width="15.875" style="2" customWidth="1"/>
    <col min="13828" max="13828" width="11.875" style="2" customWidth="1"/>
    <col min="13829" max="13829" width="12.5" style="2" customWidth="1"/>
    <col min="13830" max="13830" width="17.875" style="2" customWidth="1"/>
    <col min="13831" max="13831" width="19" style="2" customWidth="1"/>
    <col min="13832" max="13832" width="12.875" style="2" customWidth="1"/>
    <col min="13833" max="13833" width="11.875" style="2" customWidth="1"/>
    <col min="13834" max="13834" width="12.5" style="2" customWidth="1"/>
    <col min="13835" max="13836" width="16" style="2" customWidth="1"/>
    <col min="13837" max="13837" width="21" style="2" customWidth="1"/>
    <col min="13838" max="13838" width="23.625" style="2" customWidth="1"/>
    <col min="13839" max="13839" width="26.375" style="2" customWidth="1"/>
    <col min="13840" max="13840" width="29.375" style="2" customWidth="1"/>
    <col min="13841" max="13841" width="13" style="2" customWidth="1"/>
    <col min="13842" max="13860" width="8" style="2" customWidth="1"/>
    <col min="13861" max="14080" width="12.625" style="2"/>
    <col min="14081" max="14081" width="3.875" style="2" customWidth="1"/>
    <col min="14082" max="14082" width="52.5" style="2" customWidth="1"/>
    <col min="14083" max="14083" width="15.875" style="2" customWidth="1"/>
    <col min="14084" max="14084" width="11.875" style="2" customWidth="1"/>
    <col min="14085" max="14085" width="12.5" style="2" customWidth="1"/>
    <col min="14086" max="14086" width="17.875" style="2" customWidth="1"/>
    <col min="14087" max="14087" width="19" style="2" customWidth="1"/>
    <col min="14088" max="14088" width="12.875" style="2" customWidth="1"/>
    <col min="14089" max="14089" width="11.875" style="2" customWidth="1"/>
    <col min="14090" max="14090" width="12.5" style="2" customWidth="1"/>
    <col min="14091" max="14092" width="16" style="2" customWidth="1"/>
    <col min="14093" max="14093" width="21" style="2" customWidth="1"/>
    <col min="14094" max="14094" width="23.625" style="2" customWidth="1"/>
    <col min="14095" max="14095" width="26.375" style="2" customWidth="1"/>
    <col min="14096" max="14096" width="29.375" style="2" customWidth="1"/>
    <col min="14097" max="14097" width="13" style="2" customWidth="1"/>
    <col min="14098" max="14116" width="8" style="2" customWidth="1"/>
    <col min="14117" max="14336" width="12.625" style="2"/>
    <col min="14337" max="14337" width="3.875" style="2" customWidth="1"/>
    <col min="14338" max="14338" width="52.5" style="2" customWidth="1"/>
    <col min="14339" max="14339" width="15.875" style="2" customWidth="1"/>
    <col min="14340" max="14340" width="11.875" style="2" customWidth="1"/>
    <col min="14341" max="14341" width="12.5" style="2" customWidth="1"/>
    <col min="14342" max="14342" width="17.875" style="2" customWidth="1"/>
    <col min="14343" max="14343" width="19" style="2" customWidth="1"/>
    <col min="14344" max="14344" width="12.875" style="2" customWidth="1"/>
    <col min="14345" max="14345" width="11.875" style="2" customWidth="1"/>
    <col min="14346" max="14346" width="12.5" style="2" customWidth="1"/>
    <col min="14347" max="14348" width="16" style="2" customWidth="1"/>
    <col min="14349" max="14349" width="21" style="2" customWidth="1"/>
    <col min="14350" max="14350" width="23.625" style="2" customWidth="1"/>
    <col min="14351" max="14351" width="26.375" style="2" customWidth="1"/>
    <col min="14352" max="14352" width="29.375" style="2" customWidth="1"/>
    <col min="14353" max="14353" width="13" style="2" customWidth="1"/>
    <col min="14354" max="14372" width="8" style="2" customWidth="1"/>
    <col min="14373" max="14592" width="12.625" style="2"/>
    <col min="14593" max="14593" width="3.875" style="2" customWidth="1"/>
    <col min="14594" max="14594" width="52.5" style="2" customWidth="1"/>
    <col min="14595" max="14595" width="15.875" style="2" customWidth="1"/>
    <col min="14596" max="14596" width="11.875" style="2" customWidth="1"/>
    <col min="14597" max="14597" width="12.5" style="2" customWidth="1"/>
    <col min="14598" max="14598" width="17.875" style="2" customWidth="1"/>
    <col min="14599" max="14599" width="19" style="2" customWidth="1"/>
    <col min="14600" max="14600" width="12.875" style="2" customWidth="1"/>
    <col min="14601" max="14601" width="11.875" style="2" customWidth="1"/>
    <col min="14602" max="14602" width="12.5" style="2" customWidth="1"/>
    <col min="14603" max="14604" width="16" style="2" customWidth="1"/>
    <col min="14605" max="14605" width="21" style="2" customWidth="1"/>
    <col min="14606" max="14606" width="23.625" style="2" customWidth="1"/>
    <col min="14607" max="14607" width="26.375" style="2" customWidth="1"/>
    <col min="14608" max="14608" width="29.375" style="2" customWidth="1"/>
    <col min="14609" max="14609" width="13" style="2" customWidth="1"/>
    <col min="14610" max="14628" width="8" style="2" customWidth="1"/>
    <col min="14629" max="14848" width="12.625" style="2"/>
    <col min="14849" max="14849" width="3.875" style="2" customWidth="1"/>
    <col min="14850" max="14850" width="52.5" style="2" customWidth="1"/>
    <col min="14851" max="14851" width="15.875" style="2" customWidth="1"/>
    <col min="14852" max="14852" width="11.875" style="2" customWidth="1"/>
    <col min="14853" max="14853" width="12.5" style="2" customWidth="1"/>
    <col min="14854" max="14854" width="17.875" style="2" customWidth="1"/>
    <col min="14855" max="14855" width="19" style="2" customWidth="1"/>
    <col min="14856" max="14856" width="12.875" style="2" customWidth="1"/>
    <col min="14857" max="14857" width="11.875" style="2" customWidth="1"/>
    <col min="14858" max="14858" width="12.5" style="2" customWidth="1"/>
    <col min="14859" max="14860" width="16" style="2" customWidth="1"/>
    <col min="14861" max="14861" width="21" style="2" customWidth="1"/>
    <col min="14862" max="14862" width="23.625" style="2" customWidth="1"/>
    <col min="14863" max="14863" width="26.375" style="2" customWidth="1"/>
    <col min="14864" max="14864" width="29.375" style="2" customWidth="1"/>
    <col min="14865" max="14865" width="13" style="2" customWidth="1"/>
    <col min="14866" max="14884" width="8" style="2" customWidth="1"/>
    <col min="14885" max="15104" width="12.625" style="2"/>
    <col min="15105" max="15105" width="3.875" style="2" customWidth="1"/>
    <col min="15106" max="15106" width="52.5" style="2" customWidth="1"/>
    <col min="15107" max="15107" width="15.875" style="2" customWidth="1"/>
    <col min="15108" max="15108" width="11.875" style="2" customWidth="1"/>
    <col min="15109" max="15109" width="12.5" style="2" customWidth="1"/>
    <col min="15110" max="15110" width="17.875" style="2" customWidth="1"/>
    <col min="15111" max="15111" width="19" style="2" customWidth="1"/>
    <col min="15112" max="15112" width="12.875" style="2" customWidth="1"/>
    <col min="15113" max="15113" width="11.875" style="2" customWidth="1"/>
    <col min="15114" max="15114" width="12.5" style="2" customWidth="1"/>
    <col min="15115" max="15116" width="16" style="2" customWidth="1"/>
    <col min="15117" max="15117" width="21" style="2" customWidth="1"/>
    <col min="15118" max="15118" width="23.625" style="2" customWidth="1"/>
    <col min="15119" max="15119" width="26.375" style="2" customWidth="1"/>
    <col min="15120" max="15120" width="29.375" style="2" customWidth="1"/>
    <col min="15121" max="15121" width="13" style="2" customWidth="1"/>
    <col min="15122" max="15140" width="8" style="2" customWidth="1"/>
    <col min="15141" max="15360" width="12.625" style="2"/>
    <col min="15361" max="15361" width="3.875" style="2" customWidth="1"/>
    <col min="15362" max="15362" width="52.5" style="2" customWidth="1"/>
    <col min="15363" max="15363" width="15.875" style="2" customWidth="1"/>
    <col min="15364" max="15364" width="11.875" style="2" customWidth="1"/>
    <col min="15365" max="15365" width="12.5" style="2" customWidth="1"/>
    <col min="15366" max="15366" width="17.875" style="2" customWidth="1"/>
    <col min="15367" max="15367" width="19" style="2" customWidth="1"/>
    <col min="15368" max="15368" width="12.875" style="2" customWidth="1"/>
    <col min="15369" max="15369" width="11.875" style="2" customWidth="1"/>
    <col min="15370" max="15370" width="12.5" style="2" customWidth="1"/>
    <col min="15371" max="15372" width="16" style="2" customWidth="1"/>
    <col min="15373" max="15373" width="21" style="2" customWidth="1"/>
    <col min="15374" max="15374" width="23.625" style="2" customWidth="1"/>
    <col min="15375" max="15375" width="26.375" style="2" customWidth="1"/>
    <col min="15376" max="15376" width="29.375" style="2" customWidth="1"/>
    <col min="15377" max="15377" width="13" style="2" customWidth="1"/>
    <col min="15378" max="15396" width="8" style="2" customWidth="1"/>
    <col min="15397" max="15616" width="12.625" style="2"/>
    <col min="15617" max="15617" width="3.875" style="2" customWidth="1"/>
    <col min="15618" max="15618" width="52.5" style="2" customWidth="1"/>
    <col min="15619" max="15619" width="15.875" style="2" customWidth="1"/>
    <col min="15620" max="15620" width="11.875" style="2" customWidth="1"/>
    <col min="15621" max="15621" width="12.5" style="2" customWidth="1"/>
    <col min="15622" max="15622" width="17.875" style="2" customWidth="1"/>
    <col min="15623" max="15623" width="19" style="2" customWidth="1"/>
    <col min="15624" max="15624" width="12.875" style="2" customWidth="1"/>
    <col min="15625" max="15625" width="11.875" style="2" customWidth="1"/>
    <col min="15626" max="15626" width="12.5" style="2" customWidth="1"/>
    <col min="15627" max="15628" width="16" style="2" customWidth="1"/>
    <col min="15629" max="15629" width="21" style="2" customWidth="1"/>
    <col min="15630" max="15630" width="23.625" style="2" customWidth="1"/>
    <col min="15631" max="15631" width="26.375" style="2" customWidth="1"/>
    <col min="15632" max="15632" width="29.375" style="2" customWidth="1"/>
    <col min="15633" max="15633" width="13" style="2" customWidth="1"/>
    <col min="15634" max="15652" width="8" style="2" customWidth="1"/>
    <col min="15653" max="15872" width="12.625" style="2"/>
    <col min="15873" max="15873" width="3.875" style="2" customWidth="1"/>
    <col min="15874" max="15874" width="52.5" style="2" customWidth="1"/>
    <col min="15875" max="15875" width="15.875" style="2" customWidth="1"/>
    <col min="15876" max="15876" width="11.875" style="2" customWidth="1"/>
    <col min="15877" max="15877" width="12.5" style="2" customWidth="1"/>
    <col min="15878" max="15878" width="17.875" style="2" customWidth="1"/>
    <col min="15879" max="15879" width="19" style="2" customWidth="1"/>
    <col min="15880" max="15880" width="12.875" style="2" customWidth="1"/>
    <col min="15881" max="15881" width="11.875" style="2" customWidth="1"/>
    <col min="15882" max="15882" width="12.5" style="2" customWidth="1"/>
    <col min="15883" max="15884" width="16" style="2" customWidth="1"/>
    <col min="15885" max="15885" width="21" style="2" customWidth="1"/>
    <col min="15886" max="15886" width="23.625" style="2" customWidth="1"/>
    <col min="15887" max="15887" width="26.375" style="2" customWidth="1"/>
    <col min="15888" max="15888" width="29.375" style="2" customWidth="1"/>
    <col min="15889" max="15889" width="13" style="2" customWidth="1"/>
    <col min="15890" max="15908" width="8" style="2" customWidth="1"/>
    <col min="15909" max="16128" width="12.625" style="2"/>
    <col min="16129" max="16129" width="3.875" style="2" customWidth="1"/>
    <col min="16130" max="16130" width="52.5" style="2" customWidth="1"/>
    <col min="16131" max="16131" width="15.875" style="2" customWidth="1"/>
    <col min="16132" max="16132" width="11.875" style="2" customWidth="1"/>
    <col min="16133" max="16133" width="12.5" style="2" customWidth="1"/>
    <col min="16134" max="16134" width="17.875" style="2" customWidth="1"/>
    <col min="16135" max="16135" width="19" style="2" customWidth="1"/>
    <col min="16136" max="16136" width="12.875" style="2" customWidth="1"/>
    <col min="16137" max="16137" width="11.875" style="2" customWidth="1"/>
    <col min="16138" max="16138" width="12.5" style="2" customWidth="1"/>
    <col min="16139" max="16140" width="16" style="2" customWidth="1"/>
    <col min="16141" max="16141" width="21" style="2" customWidth="1"/>
    <col min="16142" max="16142" width="23.625" style="2" customWidth="1"/>
    <col min="16143" max="16143" width="26.375" style="2" customWidth="1"/>
    <col min="16144" max="16144" width="29.375" style="2" customWidth="1"/>
    <col min="16145" max="16145" width="13" style="2" customWidth="1"/>
    <col min="16146" max="16164" width="8" style="2" customWidth="1"/>
    <col min="16165" max="16384" width="12.625" style="2"/>
  </cols>
  <sheetData>
    <row r="1" spans="1:36" ht="20.2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49"/>
      <c r="L1" s="49"/>
      <c r="M1" s="49"/>
      <c r="N1" s="50"/>
      <c r="O1" s="50"/>
      <c r="P1" s="50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0.25" customHeight="1" x14ac:dyDescent="0.3">
      <c r="A2" s="1"/>
      <c r="B2" s="3"/>
      <c r="C2" s="4"/>
      <c r="D2" s="4"/>
      <c r="E2" s="4"/>
      <c r="F2" s="4"/>
      <c r="G2" s="4"/>
      <c r="H2" s="4"/>
      <c r="I2" s="4"/>
      <c r="J2" s="4"/>
      <c r="K2" s="49"/>
      <c r="L2" s="49"/>
      <c r="M2" s="49"/>
      <c r="N2" s="51" t="s">
        <v>0</v>
      </c>
      <c r="O2" s="46"/>
      <c r="P2" s="46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1:36" ht="76.5" customHeight="1" x14ac:dyDescent="0.3">
      <c r="A3" s="1"/>
      <c r="B3" s="52" t="s">
        <v>50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53"/>
      <c r="N3" s="47" t="s">
        <v>1</v>
      </c>
      <c r="O3" s="48"/>
      <c r="P3" s="25">
        <v>5797.12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ht="27.75" customHeight="1" x14ac:dyDescent="0.35">
      <c r="A4" s="1"/>
      <c r="B4" s="6" t="s">
        <v>40</v>
      </c>
      <c r="C4" s="6"/>
      <c r="D4" s="6"/>
      <c r="E4" s="6"/>
      <c r="F4" s="6"/>
      <c r="G4" s="45"/>
      <c r="H4" s="46"/>
      <c r="I4" s="46"/>
      <c r="J4" s="6"/>
      <c r="K4" s="6"/>
      <c r="L4" s="6"/>
      <c r="M4" s="5"/>
      <c r="N4" s="47" t="s">
        <v>2</v>
      </c>
      <c r="O4" s="48"/>
      <c r="P4" s="25">
        <v>6615.22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20.25" customHeight="1" x14ac:dyDescent="0.3">
      <c r="A5" s="1"/>
      <c r="B5" s="7"/>
      <c r="C5" s="54" t="s">
        <v>3</v>
      </c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4"/>
      <c r="P5" s="4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6" ht="36.75" customHeight="1" x14ac:dyDescent="0.3">
      <c r="A6" s="1"/>
      <c r="B6" s="56" t="s">
        <v>4</v>
      </c>
      <c r="C6" s="59" t="s">
        <v>5</v>
      </c>
      <c r="D6" s="55"/>
      <c r="E6" s="55"/>
      <c r="F6" s="48"/>
      <c r="G6" s="60" t="s">
        <v>6</v>
      </c>
      <c r="H6" s="59" t="s">
        <v>7</v>
      </c>
      <c r="I6" s="55"/>
      <c r="J6" s="55"/>
      <c r="K6" s="55"/>
      <c r="L6" s="55"/>
      <c r="M6" s="48"/>
      <c r="N6" s="60" t="s">
        <v>8</v>
      </c>
      <c r="O6" s="60" t="s">
        <v>9</v>
      </c>
      <c r="P6" s="60" t="s">
        <v>10</v>
      </c>
      <c r="Q6" s="8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36.5" customHeight="1" x14ac:dyDescent="0.3">
      <c r="A7" s="1"/>
      <c r="B7" s="57"/>
      <c r="C7" s="9" t="s">
        <v>11</v>
      </c>
      <c r="D7" s="9" t="s">
        <v>12</v>
      </c>
      <c r="E7" s="9" t="s">
        <v>13</v>
      </c>
      <c r="F7" s="9" t="s">
        <v>14</v>
      </c>
      <c r="G7" s="61"/>
      <c r="H7" s="9" t="s">
        <v>15</v>
      </c>
      <c r="I7" s="9" t="s">
        <v>16</v>
      </c>
      <c r="J7" s="9" t="s">
        <v>17</v>
      </c>
      <c r="K7" s="9" t="s">
        <v>18</v>
      </c>
      <c r="L7" s="9" t="s">
        <v>19</v>
      </c>
      <c r="M7" s="9" t="s">
        <v>20</v>
      </c>
      <c r="N7" s="58"/>
      <c r="O7" s="57"/>
      <c r="P7" s="57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20.25" customHeight="1" x14ac:dyDescent="0.3">
      <c r="A8" s="1"/>
      <c r="B8" s="58"/>
      <c r="C8" s="10">
        <v>1</v>
      </c>
      <c r="D8" s="10">
        <v>1.1459999999999999</v>
      </c>
      <c r="E8" s="10">
        <v>1.4670000000000001</v>
      </c>
      <c r="F8" s="10">
        <v>0.28000000000000003</v>
      </c>
      <c r="G8" s="10">
        <v>1.4590000000000001</v>
      </c>
      <c r="H8" s="10">
        <v>1.2110000000000001</v>
      </c>
      <c r="I8" s="10">
        <v>1.022</v>
      </c>
      <c r="J8" s="10">
        <v>0.21</v>
      </c>
      <c r="K8" s="10">
        <v>4.7E-2</v>
      </c>
      <c r="L8" s="10">
        <v>8.5000000000000006E-2</v>
      </c>
      <c r="M8" s="10">
        <v>3.5000000000000003E-2</v>
      </c>
      <c r="N8" s="10">
        <v>0.441</v>
      </c>
      <c r="O8" s="58"/>
      <c r="P8" s="58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ht="40.5" x14ac:dyDescent="0.2">
      <c r="A9" s="11"/>
      <c r="B9" s="12" t="s">
        <v>21</v>
      </c>
      <c r="C9" s="24"/>
      <c r="D9" s="24"/>
      <c r="E9" s="24"/>
      <c r="F9" s="24"/>
      <c r="G9" s="24" t="s">
        <v>27</v>
      </c>
      <c r="H9" s="24"/>
      <c r="I9" s="24"/>
      <c r="J9" s="24"/>
      <c r="K9" s="24"/>
      <c r="L9" s="24"/>
      <c r="M9" s="24"/>
      <c r="N9" s="24"/>
      <c r="O9" s="10">
        <v>1.3</v>
      </c>
      <c r="P9" s="25">
        <f>ROUND(((C9*$C$8+D9*$D$8+E9*$E$8+F9*$F$8)*$P$3*O9+(H9*$H$8+I9*$I$8+J9*$J$8+K9*$K$8+L9*$L$8+M9*$M$8+N9*$N$8)*$P$3),2)</f>
        <v>0</v>
      </c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</row>
    <row r="10" spans="1:36" ht="40.5" x14ac:dyDescent="0.2">
      <c r="A10" s="11"/>
      <c r="B10" s="12" t="s">
        <v>22</v>
      </c>
      <c r="C10" s="24"/>
      <c r="D10" s="24"/>
      <c r="E10" s="24"/>
      <c r="F10" s="24"/>
      <c r="G10" s="24" t="s">
        <v>27</v>
      </c>
      <c r="H10" s="24"/>
      <c r="I10" s="24"/>
      <c r="J10" s="24"/>
      <c r="K10" s="24"/>
      <c r="L10" s="24"/>
      <c r="M10" s="24"/>
      <c r="N10" s="24"/>
      <c r="O10" s="10">
        <v>1.1000000000000001</v>
      </c>
      <c r="P10" s="25">
        <f t="shared" ref="P10:P15" si="0">ROUND(((C10*$C$8+D10*$D$8+E10*$E$8+F10*$F$8)*$P$3*O10+(H10*$H$8+I10*$I$8+J10*$J$8+K10*$K$8+L10*$L$8+M10*$M$8+N10*$N$8)*$P$3),2)</f>
        <v>0</v>
      </c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</row>
    <row r="11" spans="1:36" ht="40.5" x14ac:dyDescent="0.2">
      <c r="A11" s="11"/>
      <c r="B11" s="12" t="s">
        <v>23</v>
      </c>
      <c r="C11" s="24"/>
      <c r="D11" s="24"/>
      <c r="E11" s="24"/>
      <c r="F11" s="24"/>
      <c r="G11" s="24" t="s">
        <v>27</v>
      </c>
      <c r="H11" s="24"/>
      <c r="I11" s="24"/>
      <c r="J11" s="24"/>
      <c r="K11" s="24"/>
      <c r="L11" s="24"/>
      <c r="M11" s="24"/>
      <c r="N11" s="24"/>
      <c r="O11" s="10">
        <v>1</v>
      </c>
      <c r="P11" s="25">
        <f t="shared" si="0"/>
        <v>0</v>
      </c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</row>
    <row r="12" spans="1:36" ht="40.5" x14ac:dyDescent="0.2">
      <c r="A12" s="11"/>
      <c r="B12" s="12" t="s">
        <v>24</v>
      </c>
      <c r="C12" s="24"/>
      <c r="D12" s="24"/>
      <c r="E12" s="24"/>
      <c r="F12" s="24"/>
      <c r="G12" s="24" t="s">
        <v>27</v>
      </c>
      <c r="H12" s="24"/>
      <c r="I12" s="24"/>
      <c r="J12" s="24"/>
      <c r="K12" s="24"/>
      <c r="L12" s="24"/>
      <c r="M12" s="24"/>
      <c r="N12" s="24"/>
      <c r="O12" s="10">
        <v>0.95</v>
      </c>
      <c r="P12" s="25">
        <f t="shared" si="0"/>
        <v>0</v>
      </c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</row>
    <row r="13" spans="1:36" ht="40.5" x14ac:dyDescent="0.2">
      <c r="A13" s="11"/>
      <c r="B13" s="12" t="s">
        <v>25</v>
      </c>
      <c r="C13" s="24"/>
      <c r="D13" s="24"/>
      <c r="E13" s="24"/>
      <c r="F13" s="24"/>
      <c r="G13" s="24" t="s">
        <v>27</v>
      </c>
      <c r="H13" s="24"/>
      <c r="I13" s="24"/>
      <c r="J13" s="24"/>
      <c r="K13" s="24"/>
      <c r="L13" s="24"/>
      <c r="M13" s="24"/>
      <c r="N13" s="24"/>
      <c r="O13" s="10">
        <v>0.8</v>
      </c>
      <c r="P13" s="25">
        <f t="shared" si="0"/>
        <v>0</v>
      </c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</row>
    <row r="14" spans="1:36" ht="40.5" x14ac:dyDescent="0.2">
      <c r="A14" s="11"/>
      <c r="B14" s="12" t="s">
        <v>26</v>
      </c>
      <c r="C14" s="24"/>
      <c r="D14" s="24"/>
      <c r="E14" s="24"/>
      <c r="F14" s="24"/>
      <c r="G14" s="24" t="s">
        <v>27</v>
      </c>
      <c r="H14" s="24"/>
      <c r="I14" s="24"/>
      <c r="J14" s="24"/>
      <c r="K14" s="24"/>
      <c r="L14" s="24"/>
      <c r="M14" s="24"/>
      <c r="N14" s="24"/>
      <c r="O14" s="10">
        <v>0.75</v>
      </c>
      <c r="P14" s="25">
        <f t="shared" si="0"/>
        <v>0</v>
      </c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</row>
    <row r="15" spans="1:36" ht="40.5" x14ac:dyDescent="0.2">
      <c r="A15" s="11"/>
      <c r="B15" s="12" t="s">
        <v>43</v>
      </c>
      <c r="C15" s="24"/>
      <c r="D15" s="24"/>
      <c r="E15" s="24"/>
      <c r="F15" s="24"/>
      <c r="G15" s="24" t="s">
        <v>27</v>
      </c>
      <c r="H15" s="24"/>
      <c r="I15" s="24"/>
      <c r="J15" s="24"/>
      <c r="K15" s="24"/>
      <c r="L15" s="24"/>
      <c r="M15" s="24"/>
      <c r="N15" s="24"/>
      <c r="O15" s="10">
        <v>0.7</v>
      </c>
      <c r="P15" s="25">
        <f t="shared" si="0"/>
        <v>0</v>
      </c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</row>
    <row r="16" spans="1:36" ht="40.5" x14ac:dyDescent="0.2">
      <c r="A16" s="11"/>
      <c r="B16" s="12" t="s">
        <v>41</v>
      </c>
      <c r="C16" s="24" t="s">
        <v>27</v>
      </c>
      <c r="D16" s="24" t="s">
        <v>27</v>
      </c>
      <c r="E16" s="24" t="s">
        <v>27</v>
      </c>
      <c r="F16" s="24" t="s">
        <v>27</v>
      </c>
      <c r="G16" s="24"/>
      <c r="H16" s="24"/>
      <c r="I16" s="24"/>
      <c r="J16" s="24"/>
      <c r="K16" s="24"/>
      <c r="L16" s="24" t="s">
        <v>27</v>
      </c>
      <c r="M16" s="24"/>
      <c r="N16" s="24"/>
      <c r="O16" s="10">
        <v>1</v>
      </c>
      <c r="P16" s="25">
        <f>ROUND(((G16*G8*$P$3*O16)+(H16*$H$8+I16*$I$8+J16*$J$8+K16*$K$8+$M$8*M16+$N$8*N16)*$P$3),2)</f>
        <v>0</v>
      </c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</row>
    <row r="17" spans="1:36" ht="37.5" customHeight="1" x14ac:dyDescent="0.2">
      <c r="A17" s="11"/>
      <c r="B17" s="26" t="s">
        <v>66</v>
      </c>
      <c r="C17" s="27">
        <f t="shared" ref="C17:N17" si="1">SUM(C9:C16)</f>
        <v>0</v>
      </c>
      <c r="D17" s="27">
        <f t="shared" si="1"/>
        <v>0</v>
      </c>
      <c r="E17" s="27">
        <f t="shared" si="1"/>
        <v>0</v>
      </c>
      <c r="F17" s="27">
        <f t="shared" si="1"/>
        <v>0</v>
      </c>
      <c r="G17" s="27">
        <f t="shared" si="1"/>
        <v>0</v>
      </c>
      <c r="H17" s="27">
        <f t="shared" si="1"/>
        <v>0</v>
      </c>
      <c r="I17" s="27">
        <f t="shared" si="1"/>
        <v>0</v>
      </c>
      <c r="J17" s="27">
        <f t="shared" si="1"/>
        <v>0</v>
      </c>
      <c r="K17" s="27">
        <f t="shared" si="1"/>
        <v>0</v>
      </c>
      <c r="L17" s="27">
        <f t="shared" si="1"/>
        <v>0</v>
      </c>
      <c r="M17" s="27">
        <f t="shared" si="1"/>
        <v>0</v>
      </c>
      <c r="N17" s="27">
        <f t="shared" si="1"/>
        <v>0</v>
      </c>
      <c r="O17" s="13" t="s">
        <v>27</v>
      </c>
      <c r="P17" s="28" t="s">
        <v>27</v>
      </c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</row>
    <row r="18" spans="1:36" ht="92.25" customHeight="1" x14ac:dyDescent="0.3">
      <c r="A18" s="1"/>
      <c r="B18" s="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29" t="s">
        <v>28</v>
      </c>
      <c r="P18" s="30">
        <f>SUM(P9:P16)</f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ht="20.25" customHeight="1" x14ac:dyDescent="0.3">
      <c r="A19" s="1"/>
      <c r="B19" s="15"/>
      <c r="C19" s="62" t="s">
        <v>29</v>
      </c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48"/>
      <c r="O19" s="15"/>
      <c r="P19" s="15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ht="50.25" customHeight="1" x14ac:dyDescent="0.3">
      <c r="A20" s="1"/>
      <c r="B20" s="56" t="s">
        <v>4</v>
      </c>
      <c r="C20" s="59" t="s">
        <v>5</v>
      </c>
      <c r="D20" s="55"/>
      <c r="E20" s="55"/>
      <c r="F20" s="48"/>
      <c r="G20" s="60" t="s">
        <v>30</v>
      </c>
      <c r="H20" s="59" t="s">
        <v>7</v>
      </c>
      <c r="I20" s="55"/>
      <c r="J20" s="55"/>
      <c r="K20" s="55"/>
      <c r="L20" s="55"/>
      <c r="M20" s="48"/>
      <c r="N20" s="60" t="s">
        <v>8</v>
      </c>
      <c r="O20" s="63" t="s">
        <v>9</v>
      </c>
      <c r="P20" s="63" t="s">
        <v>10</v>
      </c>
      <c r="Q20" s="8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137.25" customHeight="1" x14ac:dyDescent="0.3">
      <c r="A21" s="1"/>
      <c r="B21" s="57"/>
      <c r="C21" s="9" t="s">
        <v>11</v>
      </c>
      <c r="D21" s="9" t="s">
        <v>12</v>
      </c>
      <c r="E21" s="9" t="s">
        <v>13</v>
      </c>
      <c r="F21" s="9" t="s">
        <v>14</v>
      </c>
      <c r="G21" s="58"/>
      <c r="H21" s="9" t="s">
        <v>15</v>
      </c>
      <c r="I21" s="9" t="s">
        <v>16</v>
      </c>
      <c r="J21" s="9" t="s">
        <v>17</v>
      </c>
      <c r="K21" s="9" t="s">
        <v>18</v>
      </c>
      <c r="L21" s="9" t="s">
        <v>19</v>
      </c>
      <c r="M21" s="9" t="s">
        <v>20</v>
      </c>
      <c r="N21" s="58"/>
      <c r="O21" s="57"/>
      <c r="P21" s="57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 ht="20.25" customHeight="1" x14ac:dyDescent="0.3">
      <c r="A22" s="1"/>
      <c r="B22" s="58"/>
      <c r="C22" s="16">
        <f t="shared" ref="C22:N22" si="2">C8</f>
        <v>1</v>
      </c>
      <c r="D22" s="16">
        <f t="shared" si="2"/>
        <v>1.1459999999999999</v>
      </c>
      <c r="E22" s="16">
        <f t="shared" si="2"/>
        <v>1.4670000000000001</v>
      </c>
      <c r="F22" s="16">
        <f t="shared" si="2"/>
        <v>0.28000000000000003</v>
      </c>
      <c r="G22" s="16">
        <f t="shared" si="2"/>
        <v>1.4590000000000001</v>
      </c>
      <c r="H22" s="16">
        <f t="shared" si="2"/>
        <v>1.2110000000000001</v>
      </c>
      <c r="I22" s="16">
        <f t="shared" si="2"/>
        <v>1.022</v>
      </c>
      <c r="J22" s="16">
        <f t="shared" si="2"/>
        <v>0.21</v>
      </c>
      <c r="K22" s="16">
        <f t="shared" si="2"/>
        <v>4.7E-2</v>
      </c>
      <c r="L22" s="16">
        <f t="shared" si="2"/>
        <v>8.5000000000000006E-2</v>
      </c>
      <c r="M22" s="16">
        <f t="shared" si="2"/>
        <v>3.5000000000000003E-2</v>
      </c>
      <c r="N22" s="16">
        <f t="shared" si="2"/>
        <v>0.441</v>
      </c>
      <c r="O22" s="58"/>
      <c r="P22" s="58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ht="80.25" customHeight="1" x14ac:dyDescent="0.3">
      <c r="A23" s="1"/>
      <c r="B23" s="17" t="s">
        <v>42</v>
      </c>
      <c r="C23" s="24"/>
      <c r="D23" s="24"/>
      <c r="E23" s="24"/>
      <c r="F23" s="24"/>
      <c r="G23" s="24" t="s">
        <v>27</v>
      </c>
      <c r="H23" s="24"/>
      <c r="I23" s="24"/>
      <c r="J23" s="24"/>
      <c r="K23" s="24"/>
      <c r="L23" s="24"/>
      <c r="M23" s="24"/>
      <c r="N23" s="24"/>
      <c r="O23" s="10">
        <v>3</v>
      </c>
      <c r="P23" s="25">
        <f>ROUND((((C23*$C$22+D23*$D$22+E23*$E$22+F23*$F$22)*$P$4*O23+(H23*$H$22+I23*$I$22+J23*$J$22+K23*$K$22+L23*$L$22+$M$22*M23+$N$22*N23)*$P$4)*$O$33),2)</f>
        <v>0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ht="40.5" x14ac:dyDescent="0.3">
      <c r="A24" s="1"/>
      <c r="B24" s="17" t="s">
        <v>39</v>
      </c>
      <c r="C24" s="24"/>
      <c r="D24" s="24"/>
      <c r="E24" s="24"/>
      <c r="F24" s="24"/>
      <c r="G24" s="24" t="s">
        <v>27</v>
      </c>
      <c r="H24" s="24"/>
      <c r="I24" s="24"/>
      <c r="J24" s="24"/>
      <c r="K24" s="24"/>
      <c r="L24" s="24"/>
      <c r="M24" s="24"/>
      <c r="N24" s="24"/>
      <c r="O24" s="10">
        <v>1.75</v>
      </c>
      <c r="P24" s="25">
        <f>ROUND((((C24*$C$22+D24*$D$22+E24*$E$22+F24*$F$22)*$P$4*O24+(H24*$H$22+I24*$I$22+J24*$J$22+K24*$K$22+L24*$L$22+$M$22*M24+$N$22*N24)*$P$4)*$O$33),2)</f>
        <v>0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 ht="40.5" x14ac:dyDescent="0.3">
      <c r="A25" s="1"/>
      <c r="B25" s="17" t="s">
        <v>31</v>
      </c>
      <c r="C25" s="24"/>
      <c r="D25" s="24"/>
      <c r="E25" s="24"/>
      <c r="F25" s="24"/>
      <c r="G25" s="24" t="s">
        <v>27</v>
      </c>
      <c r="H25" s="24"/>
      <c r="I25" s="24"/>
      <c r="J25" s="24"/>
      <c r="K25" s="24"/>
      <c r="L25" s="24"/>
      <c r="M25" s="24"/>
      <c r="N25" s="24"/>
      <c r="O25" s="10">
        <v>1.75</v>
      </c>
      <c r="P25" s="25">
        <f t="shared" ref="P25:P31" si="3">ROUND(((((C25*$C$22+D25*$D$22+E25*$E$22+F25*$F$22)*$P$4*O25+(H25*$H$22+I25*$I$22+J25*$J$22+K25*$K$22+L25*$L$22+$M$22*M25+$N$22*N25)*$P$4)*$O$33)),2)</f>
        <v>0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 ht="40.5" x14ac:dyDescent="0.3">
      <c r="A26" s="1"/>
      <c r="B26" s="17" t="s">
        <v>32</v>
      </c>
      <c r="C26" s="24"/>
      <c r="D26" s="24"/>
      <c r="E26" s="24"/>
      <c r="F26" s="24"/>
      <c r="G26" s="24" t="s">
        <v>27</v>
      </c>
      <c r="H26" s="24"/>
      <c r="I26" s="24"/>
      <c r="J26" s="24"/>
      <c r="K26" s="24"/>
      <c r="L26" s="24"/>
      <c r="M26" s="24"/>
      <c r="N26" s="24"/>
      <c r="O26" s="10">
        <v>1.3</v>
      </c>
      <c r="P26" s="25">
        <f t="shared" si="3"/>
        <v>0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40.5" x14ac:dyDescent="0.3">
      <c r="A27" s="1"/>
      <c r="B27" s="17" t="s">
        <v>33</v>
      </c>
      <c r="C27" s="24"/>
      <c r="D27" s="24"/>
      <c r="E27" s="24"/>
      <c r="F27" s="24"/>
      <c r="G27" s="24" t="s">
        <v>27</v>
      </c>
      <c r="H27" s="24"/>
      <c r="I27" s="24"/>
      <c r="J27" s="24"/>
      <c r="K27" s="24"/>
      <c r="L27" s="24"/>
      <c r="M27" s="24"/>
      <c r="N27" s="24"/>
      <c r="O27" s="10">
        <v>1.25</v>
      </c>
      <c r="P27" s="25">
        <f t="shared" si="3"/>
        <v>0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40.5" x14ac:dyDescent="0.3">
      <c r="A28" s="1"/>
      <c r="B28" s="17" t="s">
        <v>34</v>
      </c>
      <c r="C28" s="24"/>
      <c r="D28" s="24"/>
      <c r="E28" s="24"/>
      <c r="F28" s="24"/>
      <c r="G28" s="24" t="s">
        <v>27</v>
      </c>
      <c r="H28" s="24"/>
      <c r="I28" s="24"/>
      <c r="J28" s="24"/>
      <c r="K28" s="24"/>
      <c r="L28" s="24"/>
      <c r="M28" s="24"/>
      <c r="N28" s="24"/>
      <c r="O28" s="10">
        <v>1</v>
      </c>
      <c r="P28" s="25">
        <f t="shared" si="3"/>
        <v>0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ht="40.5" x14ac:dyDescent="0.3">
      <c r="A29" s="1"/>
      <c r="B29" s="17" t="s">
        <v>35</v>
      </c>
      <c r="C29" s="24"/>
      <c r="D29" s="24"/>
      <c r="E29" s="24"/>
      <c r="F29" s="24"/>
      <c r="G29" s="24" t="s">
        <v>27</v>
      </c>
      <c r="H29" s="24"/>
      <c r="I29" s="24"/>
      <c r="J29" s="24"/>
      <c r="K29" s="24"/>
      <c r="L29" s="24"/>
      <c r="M29" s="24"/>
      <c r="N29" s="24"/>
      <c r="O29" s="10">
        <v>0.85</v>
      </c>
      <c r="P29" s="25">
        <f t="shared" si="3"/>
        <v>0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ht="40.5" x14ac:dyDescent="0.3">
      <c r="A30" s="1"/>
      <c r="B30" s="17" t="s">
        <v>36</v>
      </c>
      <c r="C30" s="24"/>
      <c r="D30" s="24"/>
      <c r="E30" s="24"/>
      <c r="F30" s="24"/>
      <c r="G30" s="24" t="s">
        <v>27</v>
      </c>
      <c r="H30" s="24"/>
      <c r="I30" s="24"/>
      <c r="J30" s="24"/>
      <c r="K30" s="24"/>
      <c r="L30" s="24"/>
      <c r="M30" s="24"/>
      <c r="N30" s="24"/>
      <c r="O30" s="10">
        <v>0.8</v>
      </c>
      <c r="P30" s="25">
        <f t="shared" si="3"/>
        <v>0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40.5" x14ac:dyDescent="0.3">
      <c r="A31" s="1"/>
      <c r="B31" s="17" t="s">
        <v>44</v>
      </c>
      <c r="C31" s="24"/>
      <c r="D31" s="24"/>
      <c r="E31" s="24"/>
      <c r="F31" s="24"/>
      <c r="G31" s="24" t="s">
        <v>27</v>
      </c>
      <c r="H31" s="24"/>
      <c r="I31" s="24"/>
      <c r="J31" s="24"/>
      <c r="K31" s="24"/>
      <c r="L31" s="24"/>
      <c r="M31" s="24"/>
      <c r="N31" s="24"/>
      <c r="O31" s="10">
        <v>0.75</v>
      </c>
      <c r="P31" s="25">
        <f t="shared" si="3"/>
        <v>0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40.5" x14ac:dyDescent="0.3">
      <c r="A32" s="1"/>
      <c r="B32" s="17" t="s">
        <v>41</v>
      </c>
      <c r="C32" s="24" t="s">
        <v>27</v>
      </c>
      <c r="D32" s="24" t="s">
        <v>27</v>
      </c>
      <c r="E32" s="24" t="s">
        <v>27</v>
      </c>
      <c r="F32" s="24" t="s">
        <v>27</v>
      </c>
      <c r="G32" s="24">
        <v>0</v>
      </c>
      <c r="H32" s="24"/>
      <c r="I32" s="24"/>
      <c r="J32" s="24"/>
      <c r="K32" s="24"/>
      <c r="L32" s="24" t="s">
        <v>27</v>
      </c>
      <c r="M32" s="24"/>
      <c r="N32" s="24"/>
      <c r="O32" s="10">
        <v>1</v>
      </c>
      <c r="P32" s="25">
        <f>ROUND(((((G22*G32)*$P$4*O32)+(H32*$H$22+I32*$I$22+J32*$J$22+K32*$K$22+$M$22*M32+$N$22*N32)*$P$4)*$O$33),2)</f>
        <v>0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60.75" x14ac:dyDescent="0.3">
      <c r="A33" s="1"/>
      <c r="B33" s="17" t="s">
        <v>45</v>
      </c>
      <c r="C33" s="24" t="s">
        <v>27</v>
      </c>
      <c r="D33" s="24" t="s">
        <v>27</v>
      </c>
      <c r="E33" s="24" t="s">
        <v>27</v>
      </c>
      <c r="F33" s="24" t="s">
        <v>27</v>
      </c>
      <c r="G33" s="24" t="s">
        <v>27</v>
      </c>
      <c r="H33" s="24" t="s">
        <v>27</v>
      </c>
      <c r="I33" s="24" t="s">
        <v>27</v>
      </c>
      <c r="J33" s="24" t="s">
        <v>27</v>
      </c>
      <c r="K33" s="24" t="s">
        <v>27</v>
      </c>
      <c r="L33" s="24" t="s">
        <v>27</v>
      </c>
      <c r="M33" s="24" t="s">
        <v>27</v>
      </c>
      <c r="N33" s="31" t="s">
        <v>27</v>
      </c>
      <c r="O33" s="40">
        <v>1.0449999999999999</v>
      </c>
      <c r="P33" s="28" t="s">
        <v>27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42.75" customHeight="1" x14ac:dyDescent="0.3">
      <c r="A34" s="1"/>
      <c r="B34" s="32" t="s">
        <v>67</v>
      </c>
      <c r="C34" s="33">
        <f>SUM(C23:C33)</f>
        <v>0</v>
      </c>
      <c r="D34" s="33">
        <f t="shared" ref="D34:N34" si="4">SUM(D23:D33)</f>
        <v>0</v>
      </c>
      <c r="E34" s="33">
        <f t="shared" si="4"/>
        <v>0</v>
      </c>
      <c r="F34" s="33">
        <f t="shared" si="4"/>
        <v>0</v>
      </c>
      <c r="G34" s="33">
        <f t="shared" si="4"/>
        <v>0</v>
      </c>
      <c r="H34" s="33">
        <f t="shared" si="4"/>
        <v>0</v>
      </c>
      <c r="I34" s="33">
        <f t="shared" si="4"/>
        <v>0</v>
      </c>
      <c r="J34" s="33">
        <f t="shared" si="4"/>
        <v>0</v>
      </c>
      <c r="K34" s="33">
        <f t="shared" si="4"/>
        <v>0</v>
      </c>
      <c r="L34" s="33">
        <f t="shared" si="4"/>
        <v>0</v>
      </c>
      <c r="M34" s="33">
        <f t="shared" si="4"/>
        <v>0</v>
      </c>
      <c r="N34" s="34">
        <f t="shared" si="4"/>
        <v>0</v>
      </c>
      <c r="O34" s="35" t="s">
        <v>27</v>
      </c>
      <c r="P34" s="28" t="s">
        <v>27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95.25" customHeight="1" x14ac:dyDescent="0.3">
      <c r="A35" s="1"/>
      <c r="B35" s="39" t="s">
        <v>68</v>
      </c>
      <c r="C35" s="33">
        <f>C17+C34</f>
        <v>0</v>
      </c>
      <c r="D35" s="33">
        <f t="shared" ref="D35:N35" si="5">D17+D34</f>
        <v>0</v>
      </c>
      <c r="E35" s="33">
        <f t="shared" si="5"/>
        <v>0</v>
      </c>
      <c r="F35" s="33">
        <f t="shared" si="5"/>
        <v>0</v>
      </c>
      <c r="G35" s="33">
        <f t="shared" si="5"/>
        <v>0</v>
      </c>
      <c r="H35" s="33">
        <f t="shared" si="5"/>
        <v>0</v>
      </c>
      <c r="I35" s="33">
        <f t="shared" si="5"/>
        <v>0</v>
      </c>
      <c r="J35" s="33">
        <f t="shared" si="5"/>
        <v>0</v>
      </c>
      <c r="K35" s="33">
        <f t="shared" si="5"/>
        <v>0</v>
      </c>
      <c r="L35" s="33">
        <f t="shared" si="5"/>
        <v>0</v>
      </c>
      <c r="M35" s="33">
        <f t="shared" si="5"/>
        <v>0</v>
      </c>
      <c r="N35" s="34">
        <f t="shared" si="5"/>
        <v>0</v>
      </c>
      <c r="O35" s="36" t="s">
        <v>37</v>
      </c>
      <c r="P35" s="25">
        <f>ROUND(SUM(P23:P32),2)</f>
        <v>0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12.5" customHeight="1" x14ac:dyDescent="0.3">
      <c r="A36" s="1"/>
      <c r="B36" s="18"/>
      <c r="C36" s="18"/>
      <c r="D36" s="18"/>
      <c r="E36" s="18"/>
      <c r="F36" s="18"/>
      <c r="G36" s="18"/>
      <c r="H36" s="18"/>
      <c r="I36" s="18"/>
      <c r="J36" s="4"/>
      <c r="K36" s="4"/>
      <c r="L36" s="4"/>
      <c r="M36" s="4"/>
      <c r="N36" s="4"/>
      <c r="O36" s="37" t="s">
        <v>38</v>
      </c>
      <c r="P36" s="25">
        <f>P18+P35</f>
        <v>0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20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20.25" customHeight="1" x14ac:dyDescent="0.3">
      <c r="A38" s="1"/>
      <c r="B38" s="19"/>
      <c r="C38" s="20"/>
      <c r="D38" s="20"/>
      <c r="E38" s="20"/>
      <c r="F38" s="20"/>
      <c r="G38" s="20"/>
      <c r="H38" s="21"/>
      <c r="I38" s="21"/>
      <c r="J38" s="21"/>
      <c r="K38" s="21"/>
      <c r="L38" s="21"/>
      <c r="M38" s="21"/>
      <c r="N38" s="2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20.25" customHeight="1" x14ac:dyDescent="0.3">
      <c r="A39" s="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20.25" customHeight="1" x14ac:dyDescent="0.3">
      <c r="A40" s="1"/>
      <c r="B40" s="22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20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20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20.25" customHeight="1" x14ac:dyDescent="0.3">
      <c r="A43" s="1"/>
      <c r="B43" s="1"/>
      <c r="C43" s="1"/>
      <c r="D43" s="1"/>
      <c r="E43" s="1"/>
      <c r="F43" s="23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20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20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20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20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20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20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20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20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20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20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20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20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20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20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20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20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20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20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20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20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20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20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20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20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20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20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20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20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20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20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20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20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20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20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20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20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20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20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20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20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20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20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20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20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20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20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20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20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20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20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20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20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20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20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20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20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20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20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20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20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20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20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20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20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20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20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20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20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20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20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20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20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20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20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20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20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20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20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20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20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20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20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20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20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20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20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20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20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20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20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20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20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20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20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20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20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20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20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20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20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20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20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20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20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20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20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20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20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20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20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20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20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20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20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20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20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20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20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20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20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20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20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20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20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20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20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20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20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20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20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20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20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20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20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20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20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20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20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20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20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20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20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20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20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20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20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20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20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20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20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20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20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20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20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20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20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20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20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20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20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20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20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20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20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20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20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20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20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20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20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20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20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20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20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20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20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20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20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20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20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20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20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20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20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20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20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20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20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20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20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20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20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20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20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20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20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20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20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20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20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20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20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20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20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20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20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20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20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20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20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20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20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20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20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20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20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20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20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20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20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20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20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20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20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20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20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20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20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20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20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20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20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20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20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20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20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20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20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20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20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20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20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20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20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20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20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20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20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20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20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20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20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20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20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20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20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20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20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20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20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20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20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20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20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20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20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20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20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20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20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20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20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20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20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20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20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20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20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20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20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20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20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20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20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20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20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20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20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20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20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20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20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20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20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20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20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20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20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20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20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20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20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20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20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20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20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20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20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20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20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20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20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20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20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20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20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20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20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20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20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20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20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20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20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20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20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20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20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20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20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20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20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20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20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20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20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20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20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20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20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20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20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20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20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20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20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20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20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20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20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20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20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20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20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20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20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20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20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20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20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20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20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20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20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20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20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20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20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20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20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20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20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20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20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20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20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20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20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20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20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20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20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20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20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20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20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20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20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20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20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20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20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20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20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20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20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20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20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20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20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20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20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20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20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20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20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20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20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20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20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20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20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20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20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20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20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20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20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20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20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20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20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20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20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20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20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20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20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20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20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20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20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20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20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20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20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20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20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20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20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20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20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20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20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20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20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20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20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20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20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20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20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20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20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20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20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20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20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20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20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20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20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20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20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20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20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20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20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20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20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20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20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20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20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20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20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20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20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20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20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20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20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20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20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20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20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20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20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20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20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20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20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20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20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20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20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20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20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20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20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20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20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20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20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20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20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20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20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20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20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20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20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20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20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20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20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20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20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20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20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20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20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20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20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20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20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20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20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20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20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20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20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20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20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20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20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20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20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20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20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20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20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20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20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20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20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20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20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20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20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20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20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20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20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20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20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20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20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20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20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20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20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20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20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20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20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20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20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20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20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20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20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20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20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20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20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20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20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20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20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20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20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20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20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20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20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20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20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20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20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20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20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20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20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20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20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20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20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20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20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20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20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20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20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20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20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20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20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20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20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20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20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20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20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20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20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20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20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20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20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20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20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20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20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20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20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20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20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20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20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20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20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20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20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20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20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20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20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20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20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20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20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20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20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20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20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20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20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20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20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20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20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20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20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20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20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20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20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20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20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20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20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20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20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20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20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20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20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20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20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20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20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20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20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20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20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20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20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20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20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20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20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20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20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20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20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20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20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20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20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20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20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20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20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20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20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20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20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20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20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20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20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20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20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20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20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20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20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20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20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20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20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20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20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20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20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20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20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20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20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20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20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20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20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20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20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20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20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20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20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20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20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20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20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20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20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20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20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20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20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20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20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20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20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20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20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20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20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20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20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20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20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20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20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20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20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20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20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20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20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20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20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20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20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20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20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20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20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20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20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20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20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20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20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20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20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20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20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20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20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20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20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20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20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20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20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20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20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20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20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20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20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20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20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20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20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20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20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20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20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20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20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20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20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20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20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20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20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20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20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20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20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20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20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20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20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20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20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20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20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20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20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20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20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20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20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20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20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20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20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20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20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20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20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20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20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20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20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20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20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20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20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20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20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20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20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20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20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20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20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20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20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20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20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20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20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20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20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20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20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20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20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20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20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20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20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20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20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20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20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20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20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20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20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20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20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20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20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20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20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20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20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20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20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20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20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20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20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20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20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20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20.2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20.2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20.2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20.2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20.2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20.2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20.2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20.2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20.2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20.2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20.2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20.2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20.2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20.2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20.2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20.2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20.2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20.2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20.2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20.2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20.2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20.2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20.2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20.2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20.2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20.2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20.2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20.2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20.2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20.2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20.2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20.2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20.2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20.2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20.2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20.2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20.2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20.2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20.2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20.2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20.2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20.2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20.2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20.2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20.2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20.2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20.2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20.2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20.2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20.2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20.2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20.2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20.2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20.2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20.2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20.2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20.2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20.2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20.2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20.2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20.2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20.2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20.2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20.2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20.2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</sheetData>
  <mergeCells count="23">
    <mergeCell ref="O6:O8"/>
    <mergeCell ref="P6:P8"/>
    <mergeCell ref="C19:N19"/>
    <mergeCell ref="B20:B22"/>
    <mergeCell ref="C20:F20"/>
    <mergeCell ref="G20:G21"/>
    <mergeCell ref="H20:M20"/>
    <mergeCell ref="N20:N21"/>
    <mergeCell ref="O20:O22"/>
    <mergeCell ref="P20:P22"/>
    <mergeCell ref="C5:N5"/>
    <mergeCell ref="B6:B8"/>
    <mergeCell ref="C6:F6"/>
    <mergeCell ref="G6:G7"/>
    <mergeCell ref="H6:M6"/>
    <mergeCell ref="N6:N7"/>
    <mergeCell ref="G4:I4"/>
    <mergeCell ref="N4:O4"/>
    <mergeCell ref="K1:M2"/>
    <mergeCell ref="N1:P1"/>
    <mergeCell ref="N2:P2"/>
    <mergeCell ref="B3:M3"/>
    <mergeCell ref="N3:O3"/>
  </mergeCells>
  <pageMargins left="0.70866141732283472" right="0.70866141732283472" top="0.74803149606299213" bottom="0.74803149606299213" header="0" footer="0"/>
  <pageSetup paperSize="9" scale="27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</sheetPr>
  <dimension ref="A1:AJ999"/>
  <sheetViews>
    <sheetView zoomScale="60" zoomScaleNormal="60" workbookViewId="0">
      <selection activeCell="B1" sqref="B1"/>
    </sheetView>
  </sheetViews>
  <sheetFormatPr defaultColWidth="12.625" defaultRowHeight="15" customHeight="1" x14ac:dyDescent="0.2"/>
  <cols>
    <col min="1" max="1" width="3.875" style="2" customWidth="1"/>
    <col min="2" max="2" width="52.5" style="2" customWidth="1"/>
    <col min="3" max="3" width="15.875" style="2" customWidth="1"/>
    <col min="4" max="4" width="13.25" style="2" bestFit="1" customWidth="1"/>
    <col min="5" max="5" width="12.5" style="2" customWidth="1"/>
    <col min="6" max="6" width="17.875" style="2" customWidth="1"/>
    <col min="7" max="7" width="19" style="2" customWidth="1"/>
    <col min="8" max="8" width="12.875" style="2" customWidth="1"/>
    <col min="9" max="9" width="11.875" style="2" customWidth="1"/>
    <col min="10" max="10" width="12.5" style="2" customWidth="1"/>
    <col min="11" max="12" width="16" style="2" customWidth="1"/>
    <col min="13" max="13" width="21" style="2" customWidth="1"/>
    <col min="14" max="14" width="23.625" style="2" customWidth="1"/>
    <col min="15" max="15" width="26.375" style="2" customWidth="1"/>
    <col min="16" max="16" width="29.375" style="2" customWidth="1"/>
    <col min="17" max="17" width="13" style="2" customWidth="1"/>
    <col min="18" max="36" width="8" style="2" customWidth="1"/>
    <col min="37" max="256" width="12.625" style="2"/>
    <col min="257" max="257" width="3.875" style="2" customWidth="1"/>
    <col min="258" max="258" width="52.5" style="2" customWidth="1"/>
    <col min="259" max="259" width="15.875" style="2" customWidth="1"/>
    <col min="260" max="260" width="11.875" style="2" customWidth="1"/>
    <col min="261" max="261" width="12.5" style="2" customWidth="1"/>
    <col min="262" max="262" width="17.875" style="2" customWidth="1"/>
    <col min="263" max="263" width="19" style="2" customWidth="1"/>
    <col min="264" max="264" width="12.875" style="2" customWidth="1"/>
    <col min="265" max="265" width="11.875" style="2" customWidth="1"/>
    <col min="266" max="266" width="12.5" style="2" customWidth="1"/>
    <col min="267" max="268" width="16" style="2" customWidth="1"/>
    <col min="269" max="269" width="21" style="2" customWidth="1"/>
    <col min="270" max="270" width="23.625" style="2" customWidth="1"/>
    <col min="271" max="271" width="26.375" style="2" customWidth="1"/>
    <col min="272" max="272" width="29.375" style="2" customWidth="1"/>
    <col min="273" max="273" width="13" style="2" customWidth="1"/>
    <col min="274" max="292" width="8" style="2" customWidth="1"/>
    <col min="293" max="512" width="12.625" style="2"/>
    <col min="513" max="513" width="3.875" style="2" customWidth="1"/>
    <col min="514" max="514" width="52.5" style="2" customWidth="1"/>
    <col min="515" max="515" width="15.875" style="2" customWidth="1"/>
    <col min="516" max="516" width="11.875" style="2" customWidth="1"/>
    <col min="517" max="517" width="12.5" style="2" customWidth="1"/>
    <col min="518" max="518" width="17.875" style="2" customWidth="1"/>
    <col min="519" max="519" width="19" style="2" customWidth="1"/>
    <col min="520" max="520" width="12.875" style="2" customWidth="1"/>
    <col min="521" max="521" width="11.875" style="2" customWidth="1"/>
    <col min="522" max="522" width="12.5" style="2" customWidth="1"/>
    <col min="523" max="524" width="16" style="2" customWidth="1"/>
    <col min="525" max="525" width="21" style="2" customWidth="1"/>
    <col min="526" max="526" width="23.625" style="2" customWidth="1"/>
    <col min="527" max="527" width="26.375" style="2" customWidth="1"/>
    <col min="528" max="528" width="29.375" style="2" customWidth="1"/>
    <col min="529" max="529" width="13" style="2" customWidth="1"/>
    <col min="530" max="548" width="8" style="2" customWidth="1"/>
    <col min="549" max="768" width="12.625" style="2"/>
    <col min="769" max="769" width="3.875" style="2" customWidth="1"/>
    <col min="770" max="770" width="52.5" style="2" customWidth="1"/>
    <col min="771" max="771" width="15.875" style="2" customWidth="1"/>
    <col min="772" max="772" width="11.875" style="2" customWidth="1"/>
    <col min="773" max="773" width="12.5" style="2" customWidth="1"/>
    <col min="774" max="774" width="17.875" style="2" customWidth="1"/>
    <col min="775" max="775" width="19" style="2" customWidth="1"/>
    <col min="776" max="776" width="12.875" style="2" customWidth="1"/>
    <col min="777" max="777" width="11.875" style="2" customWidth="1"/>
    <col min="778" max="778" width="12.5" style="2" customWidth="1"/>
    <col min="779" max="780" width="16" style="2" customWidth="1"/>
    <col min="781" max="781" width="21" style="2" customWidth="1"/>
    <col min="782" max="782" width="23.625" style="2" customWidth="1"/>
    <col min="783" max="783" width="26.375" style="2" customWidth="1"/>
    <col min="784" max="784" width="29.375" style="2" customWidth="1"/>
    <col min="785" max="785" width="13" style="2" customWidth="1"/>
    <col min="786" max="804" width="8" style="2" customWidth="1"/>
    <col min="805" max="1024" width="12.625" style="2"/>
    <col min="1025" max="1025" width="3.875" style="2" customWidth="1"/>
    <col min="1026" max="1026" width="52.5" style="2" customWidth="1"/>
    <col min="1027" max="1027" width="15.875" style="2" customWidth="1"/>
    <col min="1028" max="1028" width="11.875" style="2" customWidth="1"/>
    <col min="1029" max="1029" width="12.5" style="2" customWidth="1"/>
    <col min="1030" max="1030" width="17.875" style="2" customWidth="1"/>
    <col min="1031" max="1031" width="19" style="2" customWidth="1"/>
    <col min="1032" max="1032" width="12.875" style="2" customWidth="1"/>
    <col min="1033" max="1033" width="11.875" style="2" customWidth="1"/>
    <col min="1034" max="1034" width="12.5" style="2" customWidth="1"/>
    <col min="1035" max="1036" width="16" style="2" customWidth="1"/>
    <col min="1037" max="1037" width="21" style="2" customWidth="1"/>
    <col min="1038" max="1038" width="23.625" style="2" customWidth="1"/>
    <col min="1039" max="1039" width="26.375" style="2" customWidth="1"/>
    <col min="1040" max="1040" width="29.375" style="2" customWidth="1"/>
    <col min="1041" max="1041" width="13" style="2" customWidth="1"/>
    <col min="1042" max="1060" width="8" style="2" customWidth="1"/>
    <col min="1061" max="1280" width="12.625" style="2"/>
    <col min="1281" max="1281" width="3.875" style="2" customWidth="1"/>
    <col min="1282" max="1282" width="52.5" style="2" customWidth="1"/>
    <col min="1283" max="1283" width="15.875" style="2" customWidth="1"/>
    <col min="1284" max="1284" width="11.875" style="2" customWidth="1"/>
    <col min="1285" max="1285" width="12.5" style="2" customWidth="1"/>
    <col min="1286" max="1286" width="17.875" style="2" customWidth="1"/>
    <col min="1287" max="1287" width="19" style="2" customWidth="1"/>
    <col min="1288" max="1288" width="12.875" style="2" customWidth="1"/>
    <col min="1289" max="1289" width="11.875" style="2" customWidth="1"/>
    <col min="1290" max="1290" width="12.5" style="2" customWidth="1"/>
    <col min="1291" max="1292" width="16" style="2" customWidth="1"/>
    <col min="1293" max="1293" width="21" style="2" customWidth="1"/>
    <col min="1294" max="1294" width="23.625" style="2" customWidth="1"/>
    <col min="1295" max="1295" width="26.375" style="2" customWidth="1"/>
    <col min="1296" max="1296" width="29.375" style="2" customWidth="1"/>
    <col min="1297" max="1297" width="13" style="2" customWidth="1"/>
    <col min="1298" max="1316" width="8" style="2" customWidth="1"/>
    <col min="1317" max="1536" width="12.625" style="2"/>
    <col min="1537" max="1537" width="3.875" style="2" customWidth="1"/>
    <col min="1538" max="1538" width="52.5" style="2" customWidth="1"/>
    <col min="1539" max="1539" width="15.875" style="2" customWidth="1"/>
    <col min="1540" max="1540" width="11.875" style="2" customWidth="1"/>
    <col min="1541" max="1541" width="12.5" style="2" customWidth="1"/>
    <col min="1542" max="1542" width="17.875" style="2" customWidth="1"/>
    <col min="1543" max="1543" width="19" style="2" customWidth="1"/>
    <col min="1544" max="1544" width="12.875" style="2" customWidth="1"/>
    <col min="1545" max="1545" width="11.875" style="2" customWidth="1"/>
    <col min="1546" max="1546" width="12.5" style="2" customWidth="1"/>
    <col min="1547" max="1548" width="16" style="2" customWidth="1"/>
    <col min="1549" max="1549" width="21" style="2" customWidth="1"/>
    <col min="1550" max="1550" width="23.625" style="2" customWidth="1"/>
    <col min="1551" max="1551" width="26.375" style="2" customWidth="1"/>
    <col min="1552" max="1552" width="29.375" style="2" customWidth="1"/>
    <col min="1553" max="1553" width="13" style="2" customWidth="1"/>
    <col min="1554" max="1572" width="8" style="2" customWidth="1"/>
    <col min="1573" max="1792" width="12.625" style="2"/>
    <col min="1793" max="1793" width="3.875" style="2" customWidth="1"/>
    <col min="1794" max="1794" width="52.5" style="2" customWidth="1"/>
    <col min="1795" max="1795" width="15.875" style="2" customWidth="1"/>
    <col min="1796" max="1796" width="11.875" style="2" customWidth="1"/>
    <col min="1797" max="1797" width="12.5" style="2" customWidth="1"/>
    <col min="1798" max="1798" width="17.875" style="2" customWidth="1"/>
    <col min="1799" max="1799" width="19" style="2" customWidth="1"/>
    <col min="1800" max="1800" width="12.875" style="2" customWidth="1"/>
    <col min="1801" max="1801" width="11.875" style="2" customWidth="1"/>
    <col min="1802" max="1802" width="12.5" style="2" customWidth="1"/>
    <col min="1803" max="1804" width="16" style="2" customWidth="1"/>
    <col min="1805" max="1805" width="21" style="2" customWidth="1"/>
    <col min="1806" max="1806" width="23.625" style="2" customWidth="1"/>
    <col min="1807" max="1807" width="26.375" style="2" customWidth="1"/>
    <col min="1808" max="1808" width="29.375" style="2" customWidth="1"/>
    <col min="1809" max="1809" width="13" style="2" customWidth="1"/>
    <col min="1810" max="1828" width="8" style="2" customWidth="1"/>
    <col min="1829" max="2048" width="12.625" style="2"/>
    <col min="2049" max="2049" width="3.875" style="2" customWidth="1"/>
    <col min="2050" max="2050" width="52.5" style="2" customWidth="1"/>
    <col min="2051" max="2051" width="15.875" style="2" customWidth="1"/>
    <col min="2052" max="2052" width="11.875" style="2" customWidth="1"/>
    <col min="2053" max="2053" width="12.5" style="2" customWidth="1"/>
    <col min="2054" max="2054" width="17.875" style="2" customWidth="1"/>
    <col min="2055" max="2055" width="19" style="2" customWidth="1"/>
    <col min="2056" max="2056" width="12.875" style="2" customWidth="1"/>
    <col min="2057" max="2057" width="11.875" style="2" customWidth="1"/>
    <col min="2058" max="2058" width="12.5" style="2" customWidth="1"/>
    <col min="2059" max="2060" width="16" style="2" customWidth="1"/>
    <col min="2061" max="2061" width="21" style="2" customWidth="1"/>
    <col min="2062" max="2062" width="23.625" style="2" customWidth="1"/>
    <col min="2063" max="2063" width="26.375" style="2" customWidth="1"/>
    <col min="2064" max="2064" width="29.375" style="2" customWidth="1"/>
    <col min="2065" max="2065" width="13" style="2" customWidth="1"/>
    <col min="2066" max="2084" width="8" style="2" customWidth="1"/>
    <col min="2085" max="2304" width="12.625" style="2"/>
    <col min="2305" max="2305" width="3.875" style="2" customWidth="1"/>
    <col min="2306" max="2306" width="52.5" style="2" customWidth="1"/>
    <col min="2307" max="2307" width="15.875" style="2" customWidth="1"/>
    <col min="2308" max="2308" width="11.875" style="2" customWidth="1"/>
    <col min="2309" max="2309" width="12.5" style="2" customWidth="1"/>
    <col min="2310" max="2310" width="17.875" style="2" customWidth="1"/>
    <col min="2311" max="2311" width="19" style="2" customWidth="1"/>
    <col min="2312" max="2312" width="12.875" style="2" customWidth="1"/>
    <col min="2313" max="2313" width="11.875" style="2" customWidth="1"/>
    <col min="2314" max="2314" width="12.5" style="2" customWidth="1"/>
    <col min="2315" max="2316" width="16" style="2" customWidth="1"/>
    <col min="2317" max="2317" width="21" style="2" customWidth="1"/>
    <col min="2318" max="2318" width="23.625" style="2" customWidth="1"/>
    <col min="2319" max="2319" width="26.375" style="2" customWidth="1"/>
    <col min="2320" max="2320" width="29.375" style="2" customWidth="1"/>
    <col min="2321" max="2321" width="13" style="2" customWidth="1"/>
    <col min="2322" max="2340" width="8" style="2" customWidth="1"/>
    <col min="2341" max="2560" width="12.625" style="2"/>
    <col min="2561" max="2561" width="3.875" style="2" customWidth="1"/>
    <col min="2562" max="2562" width="52.5" style="2" customWidth="1"/>
    <col min="2563" max="2563" width="15.875" style="2" customWidth="1"/>
    <col min="2564" max="2564" width="11.875" style="2" customWidth="1"/>
    <col min="2565" max="2565" width="12.5" style="2" customWidth="1"/>
    <col min="2566" max="2566" width="17.875" style="2" customWidth="1"/>
    <col min="2567" max="2567" width="19" style="2" customWidth="1"/>
    <col min="2568" max="2568" width="12.875" style="2" customWidth="1"/>
    <col min="2569" max="2569" width="11.875" style="2" customWidth="1"/>
    <col min="2570" max="2570" width="12.5" style="2" customWidth="1"/>
    <col min="2571" max="2572" width="16" style="2" customWidth="1"/>
    <col min="2573" max="2573" width="21" style="2" customWidth="1"/>
    <col min="2574" max="2574" width="23.625" style="2" customWidth="1"/>
    <col min="2575" max="2575" width="26.375" style="2" customWidth="1"/>
    <col min="2576" max="2576" width="29.375" style="2" customWidth="1"/>
    <col min="2577" max="2577" width="13" style="2" customWidth="1"/>
    <col min="2578" max="2596" width="8" style="2" customWidth="1"/>
    <col min="2597" max="2816" width="12.625" style="2"/>
    <col min="2817" max="2817" width="3.875" style="2" customWidth="1"/>
    <col min="2818" max="2818" width="52.5" style="2" customWidth="1"/>
    <col min="2819" max="2819" width="15.875" style="2" customWidth="1"/>
    <col min="2820" max="2820" width="11.875" style="2" customWidth="1"/>
    <col min="2821" max="2821" width="12.5" style="2" customWidth="1"/>
    <col min="2822" max="2822" width="17.875" style="2" customWidth="1"/>
    <col min="2823" max="2823" width="19" style="2" customWidth="1"/>
    <col min="2824" max="2824" width="12.875" style="2" customWidth="1"/>
    <col min="2825" max="2825" width="11.875" style="2" customWidth="1"/>
    <col min="2826" max="2826" width="12.5" style="2" customWidth="1"/>
    <col min="2827" max="2828" width="16" style="2" customWidth="1"/>
    <col min="2829" max="2829" width="21" style="2" customWidth="1"/>
    <col min="2830" max="2830" width="23.625" style="2" customWidth="1"/>
    <col min="2831" max="2831" width="26.375" style="2" customWidth="1"/>
    <col min="2832" max="2832" width="29.375" style="2" customWidth="1"/>
    <col min="2833" max="2833" width="13" style="2" customWidth="1"/>
    <col min="2834" max="2852" width="8" style="2" customWidth="1"/>
    <col min="2853" max="3072" width="12.625" style="2"/>
    <col min="3073" max="3073" width="3.875" style="2" customWidth="1"/>
    <col min="3074" max="3074" width="52.5" style="2" customWidth="1"/>
    <col min="3075" max="3075" width="15.875" style="2" customWidth="1"/>
    <col min="3076" max="3076" width="11.875" style="2" customWidth="1"/>
    <col min="3077" max="3077" width="12.5" style="2" customWidth="1"/>
    <col min="3078" max="3078" width="17.875" style="2" customWidth="1"/>
    <col min="3079" max="3079" width="19" style="2" customWidth="1"/>
    <col min="3080" max="3080" width="12.875" style="2" customWidth="1"/>
    <col min="3081" max="3081" width="11.875" style="2" customWidth="1"/>
    <col min="3082" max="3082" width="12.5" style="2" customWidth="1"/>
    <col min="3083" max="3084" width="16" style="2" customWidth="1"/>
    <col min="3085" max="3085" width="21" style="2" customWidth="1"/>
    <col min="3086" max="3086" width="23.625" style="2" customWidth="1"/>
    <col min="3087" max="3087" width="26.375" style="2" customWidth="1"/>
    <col min="3088" max="3088" width="29.375" style="2" customWidth="1"/>
    <col min="3089" max="3089" width="13" style="2" customWidth="1"/>
    <col min="3090" max="3108" width="8" style="2" customWidth="1"/>
    <col min="3109" max="3328" width="12.625" style="2"/>
    <col min="3329" max="3329" width="3.875" style="2" customWidth="1"/>
    <col min="3330" max="3330" width="52.5" style="2" customWidth="1"/>
    <col min="3331" max="3331" width="15.875" style="2" customWidth="1"/>
    <col min="3332" max="3332" width="11.875" style="2" customWidth="1"/>
    <col min="3333" max="3333" width="12.5" style="2" customWidth="1"/>
    <col min="3334" max="3334" width="17.875" style="2" customWidth="1"/>
    <col min="3335" max="3335" width="19" style="2" customWidth="1"/>
    <col min="3336" max="3336" width="12.875" style="2" customWidth="1"/>
    <col min="3337" max="3337" width="11.875" style="2" customWidth="1"/>
    <col min="3338" max="3338" width="12.5" style="2" customWidth="1"/>
    <col min="3339" max="3340" width="16" style="2" customWidth="1"/>
    <col min="3341" max="3341" width="21" style="2" customWidth="1"/>
    <col min="3342" max="3342" width="23.625" style="2" customWidth="1"/>
    <col min="3343" max="3343" width="26.375" style="2" customWidth="1"/>
    <col min="3344" max="3344" width="29.375" style="2" customWidth="1"/>
    <col min="3345" max="3345" width="13" style="2" customWidth="1"/>
    <col min="3346" max="3364" width="8" style="2" customWidth="1"/>
    <col min="3365" max="3584" width="12.625" style="2"/>
    <col min="3585" max="3585" width="3.875" style="2" customWidth="1"/>
    <col min="3586" max="3586" width="52.5" style="2" customWidth="1"/>
    <col min="3587" max="3587" width="15.875" style="2" customWidth="1"/>
    <col min="3588" max="3588" width="11.875" style="2" customWidth="1"/>
    <col min="3589" max="3589" width="12.5" style="2" customWidth="1"/>
    <col min="3590" max="3590" width="17.875" style="2" customWidth="1"/>
    <col min="3591" max="3591" width="19" style="2" customWidth="1"/>
    <col min="3592" max="3592" width="12.875" style="2" customWidth="1"/>
    <col min="3593" max="3593" width="11.875" style="2" customWidth="1"/>
    <col min="3594" max="3594" width="12.5" style="2" customWidth="1"/>
    <col min="3595" max="3596" width="16" style="2" customWidth="1"/>
    <col min="3597" max="3597" width="21" style="2" customWidth="1"/>
    <col min="3598" max="3598" width="23.625" style="2" customWidth="1"/>
    <col min="3599" max="3599" width="26.375" style="2" customWidth="1"/>
    <col min="3600" max="3600" width="29.375" style="2" customWidth="1"/>
    <col min="3601" max="3601" width="13" style="2" customWidth="1"/>
    <col min="3602" max="3620" width="8" style="2" customWidth="1"/>
    <col min="3621" max="3840" width="12.625" style="2"/>
    <col min="3841" max="3841" width="3.875" style="2" customWidth="1"/>
    <col min="3842" max="3842" width="52.5" style="2" customWidth="1"/>
    <col min="3843" max="3843" width="15.875" style="2" customWidth="1"/>
    <col min="3844" max="3844" width="11.875" style="2" customWidth="1"/>
    <col min="3845" max="3845" width="12.5" style="2" customWidth="1"/>
    <col min="3846" max="3846" width="17.875" style="2" customWidth="1"/>
    <col min="3847" max="3847" width="19" style="2" customWidth="1"/>
    <col min="3848" max="3848" width="12.875" style="2" customWidth="1"/>
    <col min="3849" max="3849" width="11.875" style="2" customWidth="1"/>
    <col min="3850" max="3850" width="12.5" style="2" customWidth="1"/>
    <col min="3851" max="3852" width="16" style="2" customWidth="1"/>
    <col min="3853" max="3853" width="21" style="2" customWidth="1"/>
    <col min="3854" max="3854" width="23.625" style="2" customWidth="1"/>
    <col min="3855" max="3855" width="26.375" style="2" customWidth="1"/>
    <col min="3856" max="3856" width="29.375" style="2" customWidth="1"/>
    <col min="3857" max="3857" width="13" style="2" customWidth="1"/>
    <col min="3858" max="3876" width="8" style="2" customWidth="1"/>
    <col min="3877" max="4096" width="12.625" style="2"/>
    <col min="4097" max="4097" width="3.875" style="2" customWidth="1"/>
    <col min="4098" max="4098" width="52.5" style="2" customWidth="1"/>
    <col min="4099" max="4099" width="15.875" style="2" customWidth="1"/>
    <col min="4100" max="4100" width="11.875" style="2" customWidth="1"/>
    <col min="4101" max="4101" width="12.5" style="2" customWidth="1"/>
    <col min="4102" max="4102" width="17.875" style="2" customWidth="1"/>
    <col min="4103" max="4103" width="19" style="2" customWidth="1"/>
    <col min="4104" max="4104" width="12.875" style="2" customWidth="1"/>
    <col min="4105" max="4105" width="11.875" style="2" customWidth="1"/>
    <col min="4106" max="4106" width="12.5" style="2" customWidth="1"/>
    <col min="4107" max="4108" width="16" style="2" customWidth="1"/>
    <col min="4109" max="4109" width="21" style="2" customWidth="1"/>
    <col min="4110" max="4110" width="23.625" style="2" customWidth="1"/>
    <col min="4111" max="4111" width="26.375" style="2" customWidth="1"/>
    <col min="4112" max="4112" width="29.375" style="2" customWidth="1"/>
    <col min="4113" max="4113" width="13" style="2" customWidth="1"/>
    <col min="4114" max="4132" width="8" style="2" customWidth="1"/>
    <col min="4133" max="4352" width="12.625" style="2"/>
    <col min="4353" max="4353" width="3.875" style="2" customWidth="1"/>
    <col min="4354" max="4354" width="52.5" style="2" customWidth="1"/>
    <col min="4355" max="4355" width="15.875" style="2" customWidth="1"/>
    <col min="4356" max="4356" width="11.875" style="2" customWidth="1"/>
    <col min="4357" max="4357" width="12.5" style="2" customWidth="1"/>
    <col min="4358" max="4358" width="17.875" style="2" customWidth="1"/>
    <col min="4359" max="4359" width="19" style="2" customWidth="1"/>
    <col min="4360" max="4360" width="12.875" style="2" customWidth="1"/>
    <col min="4361" max="4361" width="11.875" style="2" customWidth="1"/>
    <col min="4362" max="4362" width="12.5" style="2" customWidth="1"/>
    <col min="4363" max="4364" width="16" style="2" customWidth="1"/>
    <col min="4365" max="4365" width="21" style="2" customWidth="1"/>
    <col min="4366" max="4366" width="23.625" style="2" customWidth="1"/>
    <col min="4367" max="4367" width="26.375" style="2" customWidth="1"/>
    <col min="4368" max="4368" width="29.375" style="2" customWidth="1"/>
    <col min="4369" max="4369" width="13" style="2" customWidth="1"/>
    <col min="4370" max="4388" width="8" style="2" customWidth="1"/>
    <col min="4389" max="4608" width="12.625" style="2"/>
    <col min="4609" max="4609" width="3.875" style="2" customWidth="1"/>
    <col min="4610" max="4610" width="52.5" style="2" customWidth="1"/>
    <col min="4611" max="4611" width="15.875" style="2" customWidth="1"/>
    <col min="4612" max="4612" width="11.875" style="2" customWidth="1"/>
    <col min="4613" max="4613" width="12.5" style="2" customWidth="1"/>
    <col min="4614" max="4614" width="17.875" style="2" customWidth="1"/>
    <col min="4615" max="4615" width="19" style="2" customWidth="1"/>
    <col min="4616" max="4616" width="12.875" style="2" customWidth="1"/>
    <col min="4617" max="4617" width="11.875" style="2" customWidth="1"/>
    <col min="4618" max="4618" width="12.5" style="2" customWidth="1"/>
    <col min="4619" max="4620" width="16" style="2" customWidth="1"/>
    <col min="4621" max="4621" width="21" style="2" customWidth="1"/>
    <col min="4622" max="4622" width="23.625" style="2" customWidth="1"/>
    <col min="4623" max="4623" width="26.375" style="2" customWidth="1"/>
    <col min="4624" max="4624" width="29.375" style="2" customWidth="1"/>
    <col min="4625" max="4625" width="13" style="2" customWidth="1"/>
    <col min="4626" max="4644" width="8" style="2" customWidth="1"/>
    <col min="4645" max="4864" width="12.625" style="2"/>
    <col min="4865" max="4865" width="3.875" style="2" customWidth="1"/>
    <col min="4866" max="4866" width="52.5" style="2" customWidth="1"/>
    <col min="4867" max="4867" width="15.875" style="2" customWidth="1"/>
    <col min="4868" max="4868" width="11.875" style="2" customWidth="1"/>
    <col min="4869" max="4869" width="12.5" style="2" customWidth="1"/>
    <col min="4870" max="4870" width="17.875" style="2" customWidth="1"/>
    <col min="4871" max="4871" width="19" style="2" customWidth="1"/>
    <col min="4872" max="4872" width="12.875" style="2" customWidth="1"/>
    <col min="4873" max="4873" width="11.875" style="2" customWidth="1"/>
    <col min="4874" max="4874" width="12.5" style="2" customWidth="1"/>
    <col min="4875" max="4876" width="16" style="2" customWidth="1"/>
    <col min="4877" max="4877" width="21" style="2" customWidth="1"/>
    <col min="4878" max="4878" width="23.625" style="2" customWidth="1"/>
    <col min="4879" max="4879" width="26.375" style="2" customWidth="1"/>
    <col min="4880" max="4880" width="29.375" style="2" customWidth="1"/>
    <col min="4881" max="4881" width="13" style="2" customWidth="1"/>
    <col min="4882" max="4900" width="8" style="2" customWidth="1"/>
    <col min="4901" max="5120" width="12.625" style="2"/>
    <col min="5121" max="5121" width="3.875" style="2" customWidth="1"/>
    <col min="5122" max="5122" width="52.5" style="2" customWidth="1"/>
    <col min="5123" max="5123" width="15.875" style="2" customWidth="1"/>
    <col min="5124" max="5124" width="11.875" style="2" customWidth="1"/>
    <col min="5125" max="5125" width="12.5" style="2" customWidth="1"/>
    <col min="5126" max="5126" width="17.875" style="2" customWidth="1"/>
    <col min="5127" max="5127" width="19" style="2" customWidth="1"/>
    <col min="5128" max="5128" width="12.875" style="2" customWidth="1"/>
    <col min="5129" max="5129" width="11.875" style="2" customWidth="1"/>
    <col min="5130" max="5130" width="12.5" style="2" customWidth="1"/>
    <col min="5131" max="5132" width="16" style="2" customWidth="1"/>
    <col min="5133" max="5133" width="21" style="2" customWidth="1"/>
    <col min="5134" max="5134" width="23.625" style="2" customWidth="1"/>
    <col min="5135" max="5135" width="26.375" style="2" customWidth="1"/>
    <col min="5136" max="5136" width="29.375" style="2" customWidth="1"/>
    <col min="5137" max="5137" width="13" style="2" customWidth="1"/>
    <col min="5138" max="5156" width="8" style="2" customWidth="1"/>
    <col min="5157" max="5376" width="12.625" style="2"/>
    <col min="5377" max="5377" width="3.875" style="2" customWidth="1"/>
    <col min="5378" max="5378" width="52.5" style="2" customWidth="1"/>
    <col min="5379" max="5379" width="15.875" style="2" customWidth="1"/>
    <col min="5380" max="5380" width="11.875" style="2" customWidth="1"/>
    <col min="5381" max="5381" width="12.5" style="2" customWidth="1"/>
    <col min="5382" max="5382" width="17.875" style="2" customWidth="1"/>
    <col min="5383" max="5383" width="19" style="2" customWidth="1"/>
    <col min="5384" max="5384" width="12.875" style="2" customWidth="1"/>
    <col min="5385" max="5385" width="11.875" style="2" customWidth="1"/>
    <col min="5386" max="5386" width="12.5" style="2" customWidth="1"/>
    <col min="5387" max="5388" width="16" style="2" customWidth="1"/>
    <col min="5389" max="5389" width="21" style="2" customWidth="1"/>
    <col min="5390" max="5390" width="23.625" style="2" customWidth="1"/>
    <col min="5391" max="5391" width="26.375" style="2" customWidth="1"/>
    <col min="5392" max="5392" width="29.375" style="2" customWidth="1"/>
    <col min="5393" max="5393" width="13" style="2" customWidth="1"/>
    <col min="5394" max="5412" width="8" style="2" customWidth="1"/>
    <col min="5413" max="5632" width="12.625" style="2"/>
    <col min="5633" max="5633" width="3.875" style="2" customWidth="1"/>
    <col min="5634" max="5634" width="52.5" style="2" customWidth="1"/>
    <col min="5635" max="5635" width="15.875" style="2" customWidth="1"/>
    <col min="5636" max="5636" width="11.875" style="2" customWidth="1"/>
    <col min="5637" max="5637" width="12.5" style="2" customWidth="1"/>
    <col min="5638" max="5638" width="17.875" style="2" customWidth="1"/>
    <col min="5639" max="5639" width="19" style="2" customWidth="1"/>
    <col min="5640" max="5640" width="12.875" style="2" customWidth="1"/>
    <col min="5641" max="5641" width="11.875" style="2" customWidth="1"/>
    <col min="5642" max="5642" width="12.5" style="2" customWidth="1"/>
    <col min="5643" max="5644" width="16" style="2" customWidth="1"/>
    <col min="5645" max="5645" width="21" style="2" customWidth="1"/>
    <col min="5646" max="5646" width="23.625" style="2" customWidth="1"/>
    <col min="5647" max="5647" width="26.375" style="2" customWidth="1"/>
    <col min="5648" max="5648" width="29.375" style="2" customWidth="1"/>
    <col min="5649" max="5649" width="13" style="2" customWidth="1"/>
    <col min="5650" max="5668" width="8" style="2" customWidth="1"/>
    <col min="5669" max="5888" width="12.625" style="2"/>
    <col min="5889" max="5889" width="3.875" style="2" customWidth="1"/>
    <col min="5890" max="5890" width="52.5" style="2" customWidth="1"/>
    <col min="5891" max="5891" width="15.875" style="2" customWidth="1"/>
    <col min="5892" max="5892" width="11.875" style="2" customWidth="1"/>
    <col min="5893" max="5893" width="12.5" style="2" customWidth="1"/>
    <col min="5894" max="5894" width="17.875" style="2" customWidth="1"/>
    <col min="5895" max="5895" width="19" style="2" customWidth="1"/>
    <col min="5896" max="5896" width="12.875" style="2" customWidth="1"/>
    <col min="5897" max="5897" width="11.875" style="2" customWidth="1"/>
    <col min="5898" max="5898" width="12.5" style="2" customWidth="1"/>
    <col min="5899" max="5900" width="16" style="2" customWidth="1"/>
    <col min="5901" max="5901" width="21" style="2" customWidth="1"/>
    <col min="5902" max="5902" width="23.625" style="2" customWidth="1"/>
    <col min="5903" max="5903" width="26.375" style="2" customWidth="1"/>
    <col min="5904" max="5904" width="29.375" style="2" customWidth="1"/>
    <col min="5905" max="5905" width="13" style="2" customWidth="1"/>
    <col min="5906" max="5924" width="8" style="2" customWidth="1"/>
    <col min="5925" max="6144" width="12.625" style="2"/>
    <col min="6145" max="6145" width="3.875" style="2" customWidth="1"/>
    <col min="6146" max="6146" width="52.5" style="2" customWidth="1"/>
    <col min="6147" max="6147" width="15.875" style="2" customWidth="1"/>
    <col min="6148" max="6148" width="11.875" style="2" customWidth="1"/>
    <col min="6149" max="6149" width="12.5" style="2" customWidth="1"/>
    <col min="6150" max="6150" width="17.875" style="2" customWidth="1"/>
    <col min="6151" max="6151" width="19" style="2" customWidth="1"/>
    <col min="6152" max="6152" width="12.875" style="2" customWidth="1"/>
    <col min="6153" max="6153" width="11.875" style="2" customWidth="1"/>
    <col min="6154" max="6154" width="12.5" style="2" customWidth="1"/>
    <col min="6155" max="6156" width="16" style="2" customWidth="1"/>
    <col min="6157" max="6157" width="21" style="2" customWidth="1"/>
    <col min="6158" max="6158" width="23.625" style="2" customWidth="1"/>
    <col min="6159" max="6159" width="26.375" style="2" customWidth="1"/>
    <col min="6160" max="6160" width="29.375" style="2" customWidth="1"/>
    <col min="6161" max="6161" width="13" style="2" customWidth="1"/>
    <col min="6162" max="6180" width="8" style="2" customWidth="1"/>
    <col min="6181" max="6400" width="12.625" style="2"/>
    <col min="6401" max="6401" width="3.875" style="2" customWidth="1"/>
    <col min="6402" max="6402" width="52.5" style="2" customWidth="1"/>
    <col min="6403" max="6403" width="15.875" style="2" customWidth="1"/>
    <col min="6404" max="6404" width="11.875" style="2" customWidth="1"/>
    <col min="6405" max="6405" width="12.5" style="2" customWidth="1"/>
    <col min="6406" max="6406" width="17.875" style="2" customWidth="1"/>
    <col min="6407" max="6407" width="19" style="2" customWidth="1"/>
    <col min="6408" max="6408" width="12.875" style="2" customWidth="1"/>
    <col min="6409" max="6409" width="11.875" style="2" customWidth="1"/>
    <col min="6410" max="6410" width="12.5" style="2" customWidth="1"/>
    <col min="6411" max="6412" width="16" style="2" customWidth="1"/>
    <col min="6413" max="6413" width="21" style="2" customWidth="1"/>
    <col min="6414" max="6414" width="23.625" style="2" customWidth="1"/>
    <col min="6415" max="6415" width="26.375" style="2" customWidth="1"/>
    <col min="6416" max="6416" width="29.375" style="2" customWidth="1"/>
    <col min="6417" max="6417" width="13" style="2" customWidth="1"/>
    <col min="6418" max="6436" width="8" style="2" customWidth="1"/>
    <col min="6437" max="6656" width="12.625" style="2"/>
    <col min="6657" max="6657" width="3.875" style="2" customWidth="1"/>
    <col min="6658" max="6658" width="52.5" style="2" customWidth="1"/>
    <col min="6659" max="6659" width="15.875" style="2" customWidth="1"/>
    <col min="6660" max="6660" width="11.875" style="2" customWidth="1"/>
    <col min="6661" max="6661" width="12.5" style="2" customWidth="1"/>
    <col min="6662" max="6662" width="17.875" style="2" customWidth="1"/>
    <col min="6663" max="6663" width="19" style="2" customWidth="1"/>
    <col min="6664" max="6664" width="12.875" style="2" customWidth="1"/>
    <col min="6665" max="6665" width="11.875" style="2" customWidth="1"/>
    <col min="6666" max="6666" width="12.5" style="2" customWidth="1"/>
    <col min="6667" max="6668" width="16" style="2" customWidth="1"/>
    <col min="6669" max="6669" width="21" style="2" customWidth="1"/>
    <col min="6670" max="6670" width="23.625" style="2" customWidth="1"/>
    <col min="6671" max="6671" width="26.375" style="2" customWidth="1"/>
    <col min="6672" max="6672" width="29.375" style="2" customWidth="1"/>
    <col min="6673" max="6673" width="13" style="2" customWidth="1"/>
    <col min="6674" max="6692" width="8" style="2" customWidth="1"/>
    <col min="6693" max="6912" width="12.625" style="2"/>
    <col min="6913" max="6913" width="3.875" style="2" customWidth="1"/>
    <col min="6914" max="6914" width="52.5" style="2" customWidth="1"/>
    <col min="6915" max="6915" width="15.875" style="2" customWidth="1"/>
    <col min="6916" max="6916" width="11.875" style="2" customWidth="1"/>
    <col min="6917" max="6917" width="12.5" style="2" customWidth="1"/>
    <col min="6918" max="6918" width="17.875" style="2" customWidth="1"/>
    <col min="6919" max="6919" width="19" style="2" customWidth="1"/>
    <col min="6920" max="6920" width="12.875" style="2" customWidth="1"/>
    <col min="6921" max="6921" width="11.875" style="2" customWidth="1"/>
    <col min="6922" max="6922" width="12.5" style="2" customWidth="1"/>
    <col min="6923" max="6924" width="16" style="2" customWidth="1"/>
    <col min="6925" max="6925" width="21" style="2" customWidth="1"/>
    <col min="6926" max="6926" width="23.625" style="2" customWidth="1"/>
    <col min="6927" max="6927" width="26.375" style="2" customWidth="1"/>
    <col min="6928" max="6928" width="29.375" style="2" customWidth="1"/>
    <col min="6929" max="6929" width="13" style="2" customWidth="1"/>
    <col min="6930" max="6948" width="8" style="2" customWidth="1"/>
    <col min="6949" max="7168" width="12.625" style="2"/>
    <col min="7169" max="7169" width="3.875" style="2" customWidth="1"/>
    <col min="7170" max="7170" width="52.5" style="2" customWidth="1"/>
    <col min="7171" max="7171" width="15.875" style="2" customWidth="1"/>
    <col min="7172" max="7172" width="11.875" style="2" customWidth="1"/>
    <col min="7173" max="7173" width="12.5" style="2" customWidth="1"/>
    <col min="7174" max="7174" width="17.875" style="2" customWidth="1"/>
    <col min="7175" max="7175" width="19" style="2" customWidth="1"/>
    <col min="7176" max="7176" width="12.875" style="2" customWidth="1"/>
    <col min="7177" max="7177" width="11.875" style="2" customWidth="1"/>
    <col min="7178" max="7178" width="12.5" style="2" customWidth="1"/>
    <col min="7179" max="7180" width="16" style="2" customWidth="1"/>
    <col min="7181" max="7181" width="21" style="2" customWidth="1"/>
    <col min="7182" max="7182" width="23.625" style="2" customWidth="1"/>
    <col min="7183" max="7183" width="26.375" style="2" customWidth="1"/>
    <col min="7184" max="7184" width="29.375" style="2" customWidth="1"/>
    <col min="7185" max="7185" width="13" style="2" customWidth="1"/>
    <col min="7186" max="7204" width="8" style="2" customWidth="1"/>
    <col min="7205" max="7424" width="12.625" style="2"/>
    <col min="7425" max="7425" width="3.875" style="2" customWidth="1"/>
    <col min="7426" max="7426" width="52.5" style="2" customWidth="1"/>
    <col min="7427" max="7427" width="15.875" style="2" customWidth="1"/>
    <col min="7428" max="7428" width="11.875" style="2" customWidth="1"/>
    <col min="7429" max="7429" width="12.5" style="2" customWidth="1"/>
    <col min="7430" max="7430" width="17.875" style="2" customWidth="1"/>
    <col min="7431" max="7431" width="19" style="2" customWidth="1"/>
    <col min="7432" max="7432" width="12.875" style="2" customWidth="1"/>
    <col min="7433" max="7433" width="11.875" style="2" customWidth="1"/>
    <col min="7434" max="7434" width="12.5" style="2" customWidth="1"/>
    <col min="7435" max="7436" width="16" style="2" customWidth="1"/>
    <col min="7437" max="7437" width="21" style="2" customWidth="1"/>
    <col min="7438" max="7438" width="23.625" style="2" customWidth="1"/>
    <col min="7439" max="7439" width="26.375" style="2" customWidth="1"/>
    <col min="7440" max="7440" width="29.375" style="2" customWidth="1"/>
    <col min="7441" max="7441" width="13" style="2" customWidth="1"/>
    <col min="7442" max="7460" width="8" style="2" customWidth="1"/>
    <col min="7461" max="7680" width="12.625" style="2"/>
    <col min="7681" max="7681" width="3.875" style="2" customWidth="1"/>
    <col min="7682" max="7682" width="52.5" style="2" customWidth="1"/>
    <col min="7683" max="7683" width="15.875" style="2" customWidth="1"/>
    <col min="7684" max="7684" width="11.875" style="2" customWidth="1"/>
    <col min="7685" max="7685" width="12.5" style="2" customWidth="1"/>
    <col min="7686" max="7686" width="17.875" style="2" customWidth="1"/>
    <col min="7687" max="7687" width="19" style="2" customWidth="1"/>
    <col min="7688" max="7688" width="12.875" style="2" customWidth="1"/>
    <col min="7689" max="7689" width="11.875" style="2" customWidth="1"/>
    <col min="7690" max="7690" width="12.5" style="2" customWidth="1"/>
    <col min="7691" max="7692" width="16" style="2" customWidth="1"/>
    <col min="7693" max="7693" width="21" style="2" customWidth="1"/>
    <col min="7694" max="7694" width="23.625" style="2" customWidth="1"/>
    <col min="7695" max="7695" width="26.375" style="2" customWidth="1"/>
    <col min="7696" max="7696" width="29.375" style="2" customWidth="1"/>
    <col min="7697" max="7697" width="13" style="2" customWidth="1"/>
    <col min="7698" max="7716" width="8" style="2" customWidth="1"/>
    <col min="7717" max="7936" width="12.625" style="2"/>
    <col min="7937" max="7937" width="3.875" style="2" customWidth="1"/>
    <col min="7938" max="7938" width="52.5" style="2" customWidth="1"/>
    <col min="7939" max="7939" width="15.875" style="2" customWidth="1"/>
    <col min="7940" max="7940" width="11.875" style="2" customWidth="1"/>
    <col min="7941" max="7941" width="12.5" style="2" customWidth="1"/>
    <col min="7942" max="7942" width="17.875" style="2" customWidth="1"/>
    <col min="7943" max="7943" width="19" style="2" customWidth="1"/>
    <col min="7944" max="7944" width="12.875" style="2" customWidth="1"/>
    <col min="7945" max="7945" width="11.875" style="2" customWidth="1"/>
    <col min="7946" max="7946" width="12.5" style="2" customWidth="1"/>
    <col min="7947" max="7948" width="16" style="2" customWidth="1"/>
    <col min="7949" max="7949" width="21" style="2" customWidth="1"/>
    <col min="7950" max="7950" width="23.625" style="2" customWidth="1"/>
    <col min="7951" max="7951" width="26.375" style="2" customWidth="1"/>
    <col min="7952" max="7952" width="29.375" style="2" customWidth="1"/>
    <col min="7953" max="7953" width="13" style="2" customWidth="1"/>
    <col min="7954" max="7972" width="8" style="2" customWidth="1"/>
    <col min="7973" max="8192" width="12.625" style="2"/>
    <col min="8193" max="8193" width="3.875" style="2" customWidth="1"/>
    <col min="8194" max="8194" width="52.5" style="2" customWidth="1"/>
    <col min="8195" max="8195" width="15.875" style="2" customWidth="1"/>
    <col min="8196" max="8196" width="11.875" style="2" customWidth="1"/>
    <col min="8197" max="8197" width="12.5" style="2" customWidth="1"/>
    <col min="8198" max="8198" width="17.875" style="2" customWidth="1"/>
    <col min="8199" max="8199" width="19" style="2" customWidth="1"/>
    <col min="8200" max="8200" width="12.875" style="2" customWidth="1"/>
    <col min="8201" max="8201" width="11.875" style="2" customWidth="1"/>
    <col min="8202" max="8202" width="12.5" style="2" customWidth="1"/>
    <col min="8203" max="8204" width="16" style="2" customWidth="1"/>
    <col min="8205" max="8205" width="21" style="2" customWidth="1"/>
    <col min="8206" max="8206" width="23.625" style="2" customWidth="1"/>
    <col min="8207" max="8207" width="26.375" style="2" customWidth="1"/>
    <col min="8208" max="8208" width="29.375" style="2" customWidth="1"/>
    <col min="8209" max="8209" width="13" style="2" customWidth="1"/>
    <col min="8210" max="8228" width="8" style="2" customWidth="1"/>
    <col min="8229" max="8448" width="12.625" style="2"/>
    <col min="8449" max="8449" width="3.875" style="2" customWidth="1"/>
    <col min="8450" max="8450" width="52.5" style="2" customWidth="1"/>
    <col min="8451" max="8451" width="15.875" style="2" customWidth="1"/>
    <col min="8452" max="8452" width="11.875" style="2" customWidth="1"/>
    <col min="8453" max="8453" width="12.5" style="2" customWidth="1"/>
    <col min="8454" max="8454" width="17.875" style="2" customWidth="1"/>
    <col min="8455" max="8455" width="19" style="2" customWidth="1"/>
    <col min="8456" max="8456" width="12.875" style="2" customWidth="1"/>
    <col min="8457" max="8457" width="11.875" style="2" customWidth="1"/>
    <col min="8458" max="8458" width="12.5" style="2" customWidth="1"/>
    <col min="8459" max="8460" width="16" style="2" customWidth="1"/>
    <col min="8461" max="8461" width="21" style="2" customWidth="1"/>
    <col min="8462" max="8462" width="23.625" style="2" customWidth="1"/>
    <col min="8463" max="8463" width="26.375" style="2" customWidth="1"/>
    <col min="8464" max="8464" width="29.375" style="2" customWidth="1"/>
    <col min="8465" max="8465" width="13" style="2" customWidth="1"/>
    <col min="8466" max="8484" width="8" style="2" customWidth="1"/>
    <col min="8485" max="8704" width="12.625" style="2"/>
    <col min="8705" max="8705" width="3.875" style="2" customWidth="1"/>
    <col min="8706" max="8706" width="52.5" style="2" customWidth="1"/>
    <col min="8707" max="8707" width="15.875" style="2" customWidth="1"/>
    <col min="8708" max="8708" width="11.875" style="2" customWidth="1"/>
    <col min="8709" max="8709" width="12.5" style="2" customWidth="1"/>
    <col min="8710" max="8710" width="17.875" style="2" customWidth="1"/>
    <col min="8711" max="8711" width="19" style="2" customWidth="1"/>
    <col min="8712" max="8712" width="12.875" style="2" customWidth="1"/>
    <col min="8713" max="8713" width="11.875" style="2" customWidth="1"/>
    <col min="8714" max="8714" width="12.5" style="2" customWidth="1"/>
    <col min="8715" max="8716" width="16" style="2" customWidth="1"/>
    <col min="8717" max="8717" width="21" style="2" customWidth="1"/>
    <col min="8718" max="8718" width="23.625" style="2" customWidth="1"/>
    <col min="8719" max="8719" width="26.375" style="2" customWidth="1"/>
    <col min="8720" max="8720" width="29.375" style="2" customWidth="1"/>
    <col min="8721" max="8721" width="13" style="2" customWidth="1"/>
    <col min="8722" max="8740" width="8" style="2" customWidth="1"/>
    <col min="8741" max="8960" width="12.625" style="2"/>
    <col min="8961" max="8961" width="3.875" style="2" customWidth="1"/>
    <col min="8962" max="8962" width="52.5" style="2" customWidth="1"/>
    <col min="8963" max="8963" width="15.875" style="2" customWidth="1"/>
    <col min="8964" max="8964" width="11.875" style="2" customWidth="1"/>
    <col min="8965" max="8965" width="12.5" style="2" customWidth="1"/>
    <col min="8966" max="8966" width="17.875" style="2" customWidth="1"/>
    <col min="8967" max="8967" width="19" style="2" customWidth="1"/>
    <col min="8968" max="8968" width="12.875" style="2" customWidth="1"/>
    <col min="8969" max="8969" width="11.875" style="2" customWidth="1"/>
    <col min="8970" max="8970" width="12.5" style="2" customWidth="1"/>
    <col min="8971" max="8972" width="16" style="2" customWidth="1"/>
    <col min="8973" max="8973" width="21" style="2" customWidth="1"/>
    <col min="8974" max="8974" width="23.625" style="2" customWidth="1"/>
    <col min="8975" max="8975" width="26.375" style="2" customWidth="1"/>
    <col min="8976" max="8976" width="29.375" style="2" customWidth="1"/>
    <col min="8977" max="8977" width="13" style="2" customWidth="1"/>
    <col min="8978" max="8996" width="8" style="2" customWidth="1"/>
    <col min="8997" max="9216" width="12.625" style="2"/>
    <col min="9217" max="9217" width="3.875" style="2" customWidth="1"/>
    <col min="9218" max="9218" width="52.5" style="2" customWidth="1"/>
    <col min="9219" max="9219" width="15.875" style="2" customWidth="1"/>
    <col min="9220" max="9220" width="11.875" style="2" customWidth="1"/>
    <col min="9221" max="9221" width="12.5" style="2" customWidth="1"/>
    <col min="9222" max="9222" width="17.875" style="2" customWidth="1"/>
    <col min="9223" max="9223" width="19" style="2" customWidth="1"/>
    <col min="9224" max="9224" width="12.875" style="2" customWidth="1"/>
    <col min="9225" max="9225" width="11.875" style="2" customWidth="1"/>
    <col min="9226" max="9226" width="12.5" style="2" customWidth="1"/>
    <col min="9227" max="9228" width="16" style="2" customWidth="1"/>
    <col min="9229" max="9229" width="21" style="2" customWidth="1"/>
    <col min="9230" max="9230" width="23.625" style="2" customWidth="1"/>
    <col min="9231" max="9231" width="26.375" style="2" customWidth="1"/>
    <col min="9232" max="9232" width="29.375" style="2" customWidth="1"/>
    <col min="9233" max="9233" width="13" style="2" customWidth="1"/>
    <col min="9234" max="9252" width="8" style="2" customWidth="1"/>
    <col min="9253" max="9472" width="12.625" style="2"/>
    <col min="9473" max="9473" width="3.875" style="2" customWidth="1"/>
    <col min="9474" max="9474" width="52.5" style="2" customWidth="1"/>
    <col min="9475" max="9475" width="15.875" style="2" customWidth="1"/>
    <col min="9476" max="9476" width="11.875" style="2" customWidth="1"/>
    <col min="9477" max="9477" width="12.5" style="2" customWidth="1"/>
    <col min="9478" max="9478" width="17.875" style="2" customWidth="1"/>
    <col min="9479" max="9479" width="19" style="2" customWidth="1"/>
    <col min="9480" max="9480" width="12.875" style="2" customWidth="1"/>
    <col min="9481" max="9481" width="11.875" style="2" customWidth="1"/>
    <col min="9482" max="9482" width="12.5" style="2" customWidth="1"/>
    <col min="9483" max="9484" width="16" style="2" customWidth="1"/>
    <col min="9485" max="9485" width="21" style="2" customWidth="1"/>
    <col min="9486" max="9486" width="23.625" style="2" customWidth="1"/>
    <col min="9487" max="9487" width="26.375" style="2" customWidth="1"/>
    <col min="9488" max="9488" width="29.375" style="2" customWidth="1"/>
    <col min="9489" max="9489" width="13" style="2" customWidth="1"/>
    <col min="9490" max="9508" width="8" style="2" customWidth="1"/>
    <col min="9509" max="9728" width="12.625" style="2"/>
    <col min="9729" max="9729" width="3.875" style="2" customWidth="1"/>
    <col min="9730" max="9730" width="52.5" style="2" customWidth="1"/>
    <col min="9731" max="9731" width="15.875" style="2" customWidth="1"/>
    <col min="9732" max="9732" width="11.875" style="2" customWidth="1"/>
    <col min="9733" max="9733" width="12.5" style="2" customWidth="1"/>
    <col min="9734" max="9734" width="17.875" style="2" customWidth="1"/>
    <col min="9735" max="9735" width="19" style="2" customWidth="1"/>
    <col min="9736" max="9736" width="12.875" style="2" customWidth="1"/>
    <col min="9737" max="9737" width="11.875" style="2" customWidth="1"/>
    <col min="9738" max="9738" width="12.5" style="2" customWidth="1"/>
    <col min="9739" max="9740" width="16" style="2" customWidth="1"/>
    <col min="9741" max="9741" width="21" style="2" customWidth="1"/>
    <col min="9742" max="9742" width="23.625" style="2" customWidth="1"/>
    <col min="9743" max="9743" width="26.375" style="2" customWidth="1"/>
    <col min="9744" max="9744" width="29.375" style="2" customWidth="1"/>
    <col min="9745" max="9745" width="13" style="2" customWidth="1"/>
    <col min="9746" max="9764" width="8" style="2" customWidth="1"/>
    <col min="9765" max="9984" width="12.625" style="2"/>
    <col min="9985" max="9985" width="3.875" style="2" customWidth="1"/>
    <col min="9986" max="9986" width="52.5" style="2" customWidth="1"/>
    <col min="9987" max="9987" width="15.875" style="2" customWidth="1"/>
    <col min="9988" max="9988" width="11.875" style="2" customWidth="1"/>
    <col min="9989" max="9989" width="12.5" style="2" customWidth="1"/>
    <col min="9990" max="9990" width="17.875" style="2" customWidth="1"/>
    <col min="9991" max="9991" width="19" style="2" customWidth="1"/>
    <col min="9992" max="9992" width="12.875" style="2" customWidth="1"/>
    <col min="9993" max="9993" width="11.875" style="2" customWidth="1"/>
    <col min="9994" max="9994" width="12.5" style="2" customWidth="1"/>
    <col min="9995" max="9996" width="16" style="2" customWidth="1"/>
    <col min="9997" max="9997" width="21" style="2" customWidth="1"/>
    <col min="9998" max="9998" width="23.625" style="2" customWidth="1"/>
    <col min="9999" max="9999" width="26.375" style="2" customWidth="1"/>
    <col min="10000" max="10000" width="29.375" style="2" customWidth="1"/>
    <col min="10001" max="10001" width="13" style="2" customWidth="1"/>
    <col min="10002" max="10020" width="8" style="2" customWidth="1"/>
    <col min="10021" max="10240" width="12.625" style="2"/>
    <col min="10241" max="10241" width="3.875" style="2" customWidth="1"/>
    <col min="10242" max="10242" width="52.5" style="2" customWidth="1"/>
    <col min="10243" max="10243" width="15.875" style="2" customWidth="1"/>
    <col min="10244" max="10244" width="11.875" style="2" customWidth="1"/>
    <col min="10245" max="10245" width="12.5" style="2" customWidth="1"/>
    <col min="10246" max="10246" width="17.875" style="2" customWidth="1"/>
    <col min="10247" max="10247" width="19" style="2" customWidth="1"/>
    <col min="10248" max="10248" width="12.875" style="2" customWidth="1"/>
    <col min="10249" max="10249" width="11.875" style="2" customWidth="1"/>
    <col min="10250" max="10250" width="12.5" style="2" customWidth="1"/>
    <col min="10251" max="10252" width="16" style="2" customWidth="1"/>
    <col min="10253" max="10253" width="21" style="2" customWidth="1"/>
    <col min="10254" max="10254" width="23.625" style="2" customWidth="1"/>
    <col min="10255" max="10255" width="26.375" style="2" customWidth="1"/>
    <col min="10256" max="10256" width="29.375" style="2" customWidth="1"/>
    <col min="10257" max="10257" width="13" style="2" customWidth="1"/>
    <col min="10258" max="10276" width="8" style="2" customWidth="1"/>
    <col min="10277" max="10496" width="12.625" style="2"/>
    <col min="10497" max="10497" width="3.875" style="2" customWidth="1"/>
    <col min="10498" max="10498" width="52.5" style="2" customWidth="1"/>
    <col min="10499" max="10499" width="15.875" style="2" customWidth="1"/>
    <col min="10500" max="10500" width="11.875" style="2" customWidth="1"/>
    <col min="10501" max="10501" width="12.5" style="2" customWidth="1"/>
    <col min="10502" max="10502" width="17.875" style="2" customWidth="1"/>
    <col min="10503" max="10503" width="19" style="2" customWidth="1"/>
    <col min="10504" max="10504" width="12.875" style="2" customWidth="1"/>
    <col min="10505" max="10505" width="11.875" style="2" customWidth="1"/>
    <col min="10506" max="10506" width="12.5" style="2" customWidth="1"/>
    <col min="10507" max="10508" width="16" style="2" customWidth="1"/>
    <col min="10509" max="10509" width="21" style="2" customWidth="1"/>
    <col min="10510" max="10510" width="23.625" style="2" customWidth="1"/>
    <col min="10511" max="10511" width="26.375" style="2" customWidth="1"/>
    <col min="10512" max="10512" width="29.375" style="2" customWidth="1"/>
    <col min="10513" max="10513" width="13" style="2" customWidth="1"/>
    <col min="10514" max="10532" width="8" style="2" customWidth="1"/>
    <col min="10533" max="10752" width="12.625" style="2"/>
    <col min="10753" max="10753" width="3.875" style="2" customWidth="1"/>
    <col min="10754" max="10754" width="52.5" style="2" customWidth="1"/>
    <col min="10755" max="10755" width="15.875" style="2" customWidth="1"/>
    <col min="10756" max="10756" width="11.875" style="2" customWidth="1"/>
    <col min="10757" max="10757" width="12.5" style="2" customWidth="1"/>
    <col min="10758" max="10758" width="17.875" style="2" customWidth="1"/>
    <col min="10759" max="10759" width="19" style="2" customWidth="1"/>
    <col min="10760" max="10760" width="12.875" style="2" customWidth="1"/>
    <col min="10761" max="10761" width="11.875" style="2" customWidth="1"/>
    <col min="10762" max="10762" width="12.5" style="2" customWidth="1"/>
    <col min="10763" max="10764" width="16" style="2" customWidth="1"/>
    <col min="10765" max="10765" width="21" style="2" customWidth="1"/>
    <col min="10766" max="10766" width="23.625" style="2" customWidth="1"/>
    <col min="10767" max="10767" width="26.375" style="2" customWidth="1"/>
    <col min="10768" max="10768" width="29.375" style="2" customWidth="1"/>
    <col min="10769" max="10769" width="13" style="2" customWidth="1"/>
    <col min="10770" max="10788" width="8" style="2" customWidth="1"/>
    <col min="10789" max="11008" width="12.625" style="2"/>
    <col min="11009" max="11009" width="3.875" style="2" customWidth="1"/>
    <col min="11010" max="11010" width="52.5" style="2" customWidth="1"/>
    <col min="11011" max="11011" width="15.875" style="2" customWidth="1"/>
    <col min="11012" max="11012" width="11.875" style="2" customWidth="1"/>
    <col min="11013" max="11013" width="12.5" style="2" customWidth="1"/>
    <col min="11014" max="11014" width="17.875" style="2" customWidth="1"/>
    <col min="11015" max="11015" width="19" style="2" customWidth="1"/>
    <col min="11016" max="11016" width="12.875" style="2" customWidth="1"/>
    <col min="11017" max="11017" width="11.875" style="2" customWidth="1"/>
    <col min="11018" max="11018" width="12.5" style="2" customWidth="1"/>
    <col min="11019" max="11020" width="16" style="2" customWidth="1"/>
    <col min="11021" max="11021" width="21" style="2" customWidth="1"/>
    <col min="11022" max="11022" width="23.625" style="2" customWidth="1"/>
    <col min="11023" max="11023" width="26.375" style="2" customWidth="1"/>
    <col min="11024" max="11024" width="29.375" style="2" customWidth="1"/>
    <col min="11025" max="11025" width="13" style="2" customWidth="1"/>
    <col min="11026" max="11044" width="8" style="2" customWidth="1"/>
    <col min="11045" max="11264" width="12.625" style="2"/>
    <col min="11265" max="11265" width="3.875" style="2" customWidth="1"/>
    <col min="11266" max="11266" width="52.5" style="2" customWidth="1"/>
    <col min="11267" max="11267" width="15.875" style="2" customWidth="1"/>
    <col min="11268" max="11268" width="11.875" style="2" customWidth="1"/>
    <col min="11269" max="11269" width="12.5" style="2" customWidth="1"/>
    <col min="11270" max="11270" width="17.875" style="2" customWidth="1"/>
    <col min="11271" max="11271" width="19" style="2" customWidth="1"/>
    <col min="11272" max="11272" width="12.875" style="2" customWidth="1"/>
    <col min="11273" max="11273" width="11.875" style="2" customWidth="1"/>
    <col min="11274" max="11274" width="12.5" style="2" customWidth="1"/>
    <col min="11275" max="11276" width="16" style="2" customWidth="1"/>
    <col min="11277" max="11277" width="21" style="2" customWidth="1"/>
    <col min="11278" max="11278" width="23.625" style="2" customWidth="1"/>
    <col min="11279" max="11279" width="26.375" style="2" customWidth="1"/>
    <col min="11280" max="11280" width="29.375" style="2" customWidth="1"/>
    <col min="11281" max="11281" width="13" style="2" customWidth="1"/>
    <col min="11282" max="11300" width="8" style="2" customWidth="1"/>
    <col min="11301" max="11520" width="12.625" style="2"/>
    <col min="11521" max="11521" width="3.875" style="2" customWidth="1"/>
    <col min="11522" max="11522" width="52.5" style="2" customWidth="1"/>
    <col min="11523" max="11523" width="15.875" style="2" customWidth="1"/>
    <col min="11524" max="11524" width="11.875" style="2" customWidth="1"/>
    <col min="11525" max="11525" width="12.5" style="2" customWidth="1"/>
    <col min="11526" max="11526" width="17.875" style="2" customWidth="1"/>
    <col min="11527" max="11527" width="19" style="2" customWidth="1"/>
    <col min="11528" max="11528" width="12.875" style="2" customWidth="1"/>
    <col min="11529" max="11529" width="11.875" style="2" customWidth="1"/>
    <col min="11530" max="11530" width="12.5" style="2" customWidth="1"/>
    <col min="11531" max="11532" width="16" style="2" customWidth="1"/>
    <col min="11533" max="11533" width="21" style="2" customWidth="1"/>
    <col min="11534" max="11534" width="23.625" style="2" customWidth="1"/>
    <col min="11535" max="11535" width="26.375" style="2" customWidth="1"/>
    <col min="11536" max="11536" width="29.375" style="2" customWidth="1"/>
    <col min="11537" max="11537" width="13" style="2" customWidth="1"/>
    <col min="11538" max="11556" width="8" style="2" customWidth="1"/>
    <col min="11557" max="11776" width="12.625" style="2"/>
    <col min="11777" max="11777" width="3.875" style="2" customWidth="1"/>
    <col min="11778" max="11778" width="52.5" style="2" customWidth="1"/>
    <col min="11779" max="11779" width="15.875" style="2" customWidth="1"/>
    <col min="11780" max="11780" width="11.875" style="2" customWidth="1"/>
    <col min="11781" max="11781" width="12.5" style="2" customWidth="1"/>
    <col min="11782" max="11782" width="17.875" style="2" customWidth="1"/>
    <col min="11783" max="11783" width="19" style="2" customWidth="1"/>
    <col min="11784" max="11784" width="12.875" style="2" customWidth="1"/>
    <col min="11785" max="11785" width="11.875" style="2" customWidth="1"/>
    <col min="11786" max="11786" width="12.5" style="2" customWidth="1"/>
    <col min="11787" max="11788" width="16" style="2" customWidth="1"/>
    <col min="11789" max="11789" width="21" style="2" customWidth="1"/>
    <col min="11790" max="11790" width="23.625" style="2" customWidth="1"/>
    <col min="11791" max="11791" width="26.375" style="2" customWidth="1"/>
    <col min="11792" max="11792" width="29.375" style="2" customWidth="1"/>
    <col min="11793" max="11793" width="13" style="2" customWidth="1"/>
    <col min="11794" max="11812" width="8" style="2" customWidth="1"/>
    <col min="11813" max="12032" width="12.625" style="2"/>
    <col min="12033" max="12033" width="3.875" style="2" customWidth="1"/>
    <col min="12034" max="12034" width="52.5" style="2" customWidth="1"/>
    <col min="12035" max="12035" width="15.875" style="2" customWidth="1"/>
    <col min="12036" max="12036" width="11.875" style="2" customWidth="1"/>
    <col min="12037" max="12037" width="12.5" style="2" customWidth="1"/>
    <col min="12038" max="12038" width="17.875" style="2" customWidth="1"/>
    <col min="12039" max="12039" width="19" style="2" customWidth="1"/>
    <col min="12040" max="12040" width="12.875" style="2" customWidth="1"/>
    <col min="12041" max="12041" width="11.875" style="2" customWidth="1"/>
    <col min="12042" max="12042" width="12.5" style="2" customWidth="1"/>
    <col min="12043" max="12044" width="16" style="2" customWidth="1"/>
    <col min="12045" max="12045" width="21" style="2" customWidth="1"/>
    <col min="12046" max="12046" width="23.625" style="2" customWidth="1"/>
    <col min="12047" max="12047" width="26.375" style="2" customWidth="1"/>
    <col min="12048" max="12048" width="29.375" style="2" customWidth="1"/>
    <col min="12049" max="12049" width="13" style="2" customWidth="1"/>
    <col min="12050" max="12068" width="8" style="2" customWidth="1"/>
    <col min="12069" max="12288" width="12.625" style="2"/>
    <col min="12289" max="12289" width="3.875" style="2" customWidth="1"/>
    <col min="12290" max="12290" width="52.5" style="2" customWidth="1"/>
    <col min="12291" max="12291" width="15.875" style="2" customWidth="1"/>
    <col min="12292" max="12292" width="11.875" style="2" customWidth="1"/>
    <col min="12293" max="12293" width="12.5" style="2" customWidth="1"/>
    <col min="12294" max="12294" width="17.875" style="2" customWidth="1"/>
    <col min="12295" max="12295" width="19" style="2" customWidth="1"/>
    <col min="12296" max="12296" width="12.875" style="2" customWidth="1"/>
    <col min="12297" max="12297" width="11.875" style="2" customWidth="1"/>
    <col min="12298" max="12298" width="12.5" style="2" customWidth="1"/>
    <col min="12299" max="12300" width="16" style="2" customWidth="1"/>
    <col min="12301" max="12301" width="21" style="2" customWidth="1"/>
    <col min="12302" max="12302" width="23.625" style="2" customWidth="1"/>
    <col min="12303" max="12303" width="26.375" style="2" customWidth="1"/>
    <col min="12304" max="12304" width="29.375" style="2" customWidth="1"/>
    <col min="12305" max="12305" width="13" style="2" customWidth="1"/>
    <col min="12306" max="12324" width="8" style="2" customWidth="1"/>
    <col min="12325" max="12544" width="12.625" style="2"/>
    <col min="12545" max="12545" width="3.875" style="2" customWidth="1"/>
    <col min="12546" max="12546" width="52.5" style="2" customWidth="1"/>
    <col min="12547" max="12547" width="15.875" style="2" customWidth="1"/>
    <col min="12548" max="12548" width="11.875" style="2" customWidth="1"/>
    <col min="12549" max="12549" width="12.5" style="2" customWidth="1"/>
    <col min="12550" max="12550" width="17.875" style="2" customWidth="1"/>
    <col min="12551" max="12551" width="19" style="2" customWidth="1"/>
    <col min="12552" max="12552" width="12.875" style="2" customWidth="1"/>
    <col min="12553" max="12553" width="11.875" style="2" customWidth="1"/>
    <col min="12554" max="12554" width="12.5" style="2" customWidth="1"/>
    <col min="12555" max="12556" width="16" style="2" customWidth="1"/>
    <col min="12557" max="12557" width="21" style="2" customWidth="1"/>
    <col min="12558" max="12558" width="23.625" style="2" customWidth="1"/>
    <col min="12559" max="12559" width="26.375" style="2" customWidth="1"/>
    <col min="12560" max="12560" width="29.375" style="2" customWidth="1"/>
    <col min="12561" max="12561" width="13" style="2" customWidth="1"/>
    <col min="12562" max="12580" width="8" style="2" customWidth="1"/>
    <col min="12581" max="12800" width="12.625" style="2"/>
    <col min="12801" max="12801" width="3.875" style="2" customWidth="1"/>
    <col min="12802" max="12802" width="52.5" style="2" customWidth="1"/>
    <col min="12803" max="12803" width="15.875" style="2" customWidth="1"/>
    <col min="12804" max="12804" width="11.875" style="2" customWidth="1"/>
    <col min="12805" max="12805" width="12.5" style="2" customWidth="1"/>
    <col min="12806" max="12806" width="17.875" style="2" customWidth="1"/>
    <col min="12807" max="12807" width="19" style="2" customWidth="1"/>
    <col min="12808" max="12808" width="12.875" style="2" customWidth="1"/>
    <col min="12809" max="12809" width="11.875" style="2" customWidth="1"/>
    <col min="12810" max="12810" width="12.5" style="2" customWidth="1"/>
    <col min="12811" max="12812" width="16" style="2" customWidth="1"/>
    <col min="12813" max="12813" width="21" style="2" customWidth="1"/>
    <col min="12814" max="12814" width="23.625" style="2" customWidth="1"/>
    <col min="12815" max="12815" width="26.375" style="2" customWidth="1"/>
    <col min="12816" max="12816" width="29.375" style="2" customWidth="1"/>
    <col min="12817" max="12817" width="13" style="2" customWidth="1"/>
    <col min="12818" max="12836" width="8" style="2" customWidth="1"/>
    <col min="12837" max="13056" width="12.625" style="2"/>
    <col min="13057" max="13057" width="3.875" style="2" customWidth="1"/>
    <col min="13058" max="13058" width="52.5" style="2" customWidth="1"/>
    <col min="13059" max="13059" width="15.875" style="2" customWidth="1"/>
    <col min="13060" max="13060" width="11.875" style="2" customWidth="1"/>
    <col min="13061" max="13061" width="12.5" style="2" customWidth="1"/>
    <col min="13062" max="13062" width="17.875" style="2" customWidth="1"/>
    <col min="13063" max="13063" width="19" style="2" customWidth="1"/>
    <col min="13064" max="13064" width="12.875" style="2" customWidth="1"/>
    <col min="13065" max="13065" width="11.875" style="2" customWidth="1"/>
    <col min="13066" max="13066" width="12.5" style="2" customWidth="1"/>
    <col min="13067" max="13068" width="16" style="2" customWidth="1"/>
    <col min="13069" max="13069" width="21" style="2" customWidth="1"/>
    <col min="13070" max="13070" width="23.625" style="2" customWidth="1"/>
    <col min="13071" max="13071" width="26.375" style="2" customWidth="1"/>
    <col min="13072" max="13072" width="29.375" style="2" customWidth="1"/>
    <col min="13073" max="13073" width="13" style="2" customWidth="1"/>
    <col min="13074" max="13092" width="8" style="2" customWidth="1"/>
    <col min="13093" max="13312" width="12.625" style="2"/>
    <col min="13313" max="13313" width="3.875" style="2" customWidth="1"/>
    <col min="13314" max="13314" width="52.5" style="2" customWidth="1"/>
    <col min="13315" max="13315" width="15.875" style="2" customWidth="1"/>
    <col min="13316" max="13316" width="11.875" style="2" customWidth="1"/>
    <col min="13317" max="13317" width="12.5" style="2" customWidth="1"/>
    <col min="13318" max="13318" width="17.875" style="2" customWidth="1"/>
    <col min="13319" max="13319" width="19" style="2" customWidth="1"/>
    <col min="13320" max="13320" width="12.875" style="2" customWidth="1"/>
    <col min="13321" max="13321" width="11.875" style="2" customWidth="1"/>
    <col min="13322" max="13322" width="12.5" style="2" customWidth="1"/>
    <col min="13323" max="13324" width="16" style="2" customWidth="1"/>
    <col min="13325" max="13325" width="21" style="2" customWidth="1"/>
    <col min="13326" max="13326" width="23.625" style="2" customWidth="1"/>
    <col min="13327" max="13327" width="26.375" style="2" customWidth="1"/>
    <col min="13328" max="13328" width="29.375" style="2" customWidth="1"/>
    <col min="13329" max="13329" width="13" style="2" customWidth="1"/>
    <col min="13330" max="13348" width="8" style="2" customWidth="1"/>
    <col min="13349" max="13568" width="12.625" style="2"/>
    <col min="13569" max="13569" width="3.875" style="2" customWidth="1"/>
    <col min="13570" max="13570" width="52.5" style="2" customWidth="1"/>
    <col min="13571" max="13571" width="15.875" style="2" customWidth="1"/>
    <col min="13572" max="13572" width="11.875" style="2" customWidth="1"/>
    <col min="13573" max="13573" width="12.5" style="2" customWidth="1"/>
    <col min="13574" max="13574" width="17.875" style="2" customWidth="1"/>
    <col min="13575" max="13575" width="19" style="2" customWidth="1"/>
    <col min="13576" max="13576" width="12.875" style="2" customWidth="1"/>
    <col min="13577" max="13577" width="11.875" style="2" customWidth="1"/>
    <col min="13578" max="13578" width="12.5" style="2" customWidth="1"/>
    <col min="13579" max="13580" width="16" style="2" customWidth="1"/>
    <col min="13581" max="13581" width="21" style="2" customWidth="1"/>
    <col min="13582" max="13582" width="23.625" style="2" customWidth="1"/>
    <col min="13583" max="13583" width="26.375" style="2" customWidth="1"/>
    <col min="13584" max="13584" width="29.375" style="2" customWidth="1"/>
    <col min="13585" max="13585" width="13" style="2" customWidth="1"/>
    <col min="13586" max="13604" width="8" style="2" customWidth="1"/>
    <col min="13605" max="13824" width="12.625" style="2"/>
    <col min="13825" max="13825" width="3.875" style="2" customWidth="1"/>
    <col min="13826" max="13826" width="52.5" style="2" customWidth="1"/>
    <col min="13827" max="13827" width="15.875" style="2" customWidth="1"/>
    <col min="13828" max="13828" width="11.875" style="2" customWidth="1"/>
    <col min="13829" max="13829" width="12.5" style="2" customWidth="1"/>
    <col min="13830" max="13830" width="17.875" style="2" customWidth="1"/>
    <col min="13831" max="13831" width="19" style="2" customWidth="1"/>
    <col min="13832" max="13832" width="12.875" style="2" customWidth="1"/>
    <col min="13833" max="13833" width="11.875" style="2" customWidth="1"/>
    <col min="13834" max="13834" width="12.5" style="2" customWidth="1"/>
    <col min="13835" max="13836" width="16" style="2" customWidth="1"/>
    <col min="13837" max="13837" width="21" style="2" customWidth="1"/>
    <col min="13838" max="13838" width="23.625" style="2" customWidth="1"/>
    <col min="13839" max="13839" width="26.375" style="2" customWidth="1"/>
    <col min="13840" max="13840" width="29.375" style="2" customWidth="1"/>
    <col min="13841" max="13841" width="13" style="2" customWidth="1"/>
    <col min="13842" max="13860" width="8" style="2" customWidth="1"/>
    <col min="13861" max="14080" width="12.625" style="2"/>
    <col min="14081" max="14081" width="3.875" style="2" customWidth="1"/>
    <col min="14082" max="14082" width="52.5" style="2" customWidth="1"/>
    <col min="14083" max="14083" width="15.875" style="2" customWidth="1"/>
    <col min="14084" max="14084" width="11.875" style="2" customWidth="1"/>
    <col min="14085" max="14085" width="12.5" style="2" customWidth="1"/>
    <col min="14086" max="14086" width="17.875" style="2" customWidth="1"/>
    <col min="14087" max="14087" width="19" style="2" customWidth="1"/>
    <col min="14088" max="14088" width="12.875" style="2" customWidth="1"/>
    <col min="14089" max="14089" width="11.875" style="2" customWidth="1"/>
    <col min="14090" max="14090" width="12.5" style="2" customWidth="1"/>
    <col min="14091" max="14092" width="16" style="2" customWidth="1"/>
    <col min="14093" max="14093" width="21" style="2" customWidth="1"/>
    <col min="14094" max="14094" width="23.625" style="2" customWidth="1"/>
    <col min="14095" max="14095" width="26.375" style="2" customWidth="1"/>
    <col min="14096" max="14096" width="29.375" style="2" customWidth="1"/>
    <col min="14097" max="14097" width="13" style="2" customWidth="1"/>
    <col min="14098" max="14116" width="8" style="2" customWidth="1"/>
    <col min="14117" max="14336" width="12.625" style="2"/>
    <col min="14337" max="14337" width="3.875" style="2" customWidth="1"/>
    <col min="14338" max="14338" width="52.5" style="2" customWidth="1"/>
    <col min="14339" max="14339" width="15.875" style="2" customWidth="1"/>
    <col min="14340" max="14340" width="11.875" style="2" customWidth="1"/>
    <col min="14341" max="14341" width="12.5" style="2" customWidth="1"/>
    <col min="14342" max="14342" width="17.875" style="2" customWidth="1"/>
    <col min="14343" max="14343" width="19" style="2" customWidth="1"/>
    <col min="14344" max="14344" width="12.875" style="2" customWidth="1"/>
    <col min="14345" max="14345" width="11.875" style="2" customWidth="1"/>
    <col min="14346" max="14346" width="12.5" style="2" customWidth="1"/>
    <col min="14347" max="14348" width="16" style="2" customWidth="1"/>
    <col min="14349" max="14349" width="21" style="2" customWidth="1"/>
    <col min="14350" max="14350" width="23.625" style="2" customWidth="1"/>
    <col min="14351" max="14351" width="26.375" style="2" customWidth="1"/>
    <col min="14352" max="14352" width="29.375" style="2" customWidth="1"/>
    <col min="14353" max="14353" width="13" style="2" customWidth="1"/>
    <col min="14354" max="14372" width="8" style="2" customWidth="1"/>
    <col min="14373" max="14592" width="12.625" style="2"/>
    <col min="14593" max="14593" width="3.875" style="2" customWidth="1"/>
    <col min="14594" max="14594" width="52.5" style="2" customWidth="1"/>
    <col min="14595" max="14595" width="15.875" style="2" customWidth="1"/>
    <col min="14596" max="14596" width="11.875" style="2" customWidth="1"/>
    <col min="14597" max="14597" width="12.5" style="2" customWidth="1"/>
    <col min="14598" max="14598" width="17.875" style="2" customWidth="1"/>
    <col min="14599" max="14599" width="19" style="2" customWidth="1"/>
    <col min="14600" max="14600" width="12.875" style="2" customWidth="1"/>
    <col min="14601" max="14601" width="11.875" style="2" customWidth="1"/>
    <col min="14602" max="14602" width="12.5" style="2" customWidth="1"/>
    <col min="14603" max="14604" width="16" style="2" customWidth="1"/>
    <col min="14605" max="14605" width="21" style="2" customWidth="1"/>
    <col min="14606" max="14606" width="23.625" style="2" customWidth="1"/>
    <col min="14607" max="14607" width="26.375" style="2" customWidth="1"/>
    <col min="14608" max="14608" width="29.375" style="2" customWidth="1"/>
    <col min="14609" max="14609" width="13" style="2" customWidth="1"/>
    <col min="14610" max="14628" width="8" style="2" customWidth="1"/>
    <col min="14629" max="14848" width="12.625" style="2"/>
    <col min="14849" max="14849" width="3.875" style="2" customWidth="1"/>
    <col min="14850" max="14850" width="52.5" style="2" customWidth="1"/>
    <col min="14851" max="14851" width="15.875" style="2" customWidth="1"/>
    <col min="14852" max="14852" width="11.875" style="2" customWidth="1"/>
    <col min="14853" max="14853" width="12.5" style="2" customWidth="1"/>
    <col min="14854" max="14854" width="17.875" style="2" customWidth="1"/>
    <col min="14855" max="14855" width="19" style="2" customWidth="1"/>
    <col min="14856" max="14856" width="12.875" style="2" customWidth="1"/>
    <col min="14857" max="14857" width="11.875" style="2" customWidth="1"/>
    <col min="14858" max="14858" width="12.5" style="2" customWidth="1"/>
    <col min="14859" max="14860" width="16" style="2" customWidth="1"/>
    <col min="14861" max="14861" width="21" style="2" customWidth="1"/>
    <col min="14862" max="14862" width="23.625" style="2" customWidth="1"/>
    <col min="14863" max="14863" width="26.375" style="2" customWidth="1"/>
    <col min="14864" max="14864" width="29.375" style="2" customWidth="1"/>
    <col min="14865" max="14865" width="13" style="2" customWidth="1"/>
    <col min="14866" max="14884" width="8" style="2" customWidth="1"/>
    <col min="14885" max="15104" width="12.625" style="2"/>
    <col min="15105" max="15105" width="3.875" style="2" customWidth="1"/>
    <col min="15106" max="15106" width="52.5" style="2" customWidth="1"/>
    <col min="15107" max="15107" width="15.875" style="2" customWidth="1"/>
    <col min="15108" max="15108" width="11.875" style="2" customWidth="1"/>
    <col min="15109" max="15109" width="12.5" style="2" customWidth="1"/>
    <col min="15110" max="15110" width="17.875" style="2" customWidth="1"/>
    <col min="15111" max="15111" width="19" style="2" customWidth="1"/>
    <col min="15112" max="15112" width="12.875" style="2" customWidth="1"/>
    <col min="15113" max="15113" width="11.875" style="2" customWidth="1"/>
    <col min="15114" max="15114" width="12.5" style="2" customWidth="1"/>
    <col min="15115" max="15116" width="16" style="2" customWidth="1"/>
    <col min="15117" max="15117" width="21" style="2" customWidth="1"/>
    <col min="15118" max="15118" width="23.625" style="2" customWidth="1"/>
    <col min="15119" max="15119" width="26.375" style="2" customWidth="1"/>
    <col min="15120" max="15120" width="29.375" style="2" customWidth="1"/>
    <col min="15121" max="15121" width="13" style="2" customWidth="1"/>
    <col min="15122" max="15140" width="8" style="2" customWidth="1"/>
    <col min="15141" max="15360" width="12.625" style="2"/>
    <col min="15361" max="15361" width="3.875" style="2" customWidth="1"/>
    <col min="15362" max="15362" width="52.5" style="2" customWidth="1"/>
    <col min="15363" max="15363" width="15.875" style="2" customWidth="1"/>
    <col min="15364" max="15364" width="11.875" style="2" customWidth="1"/>
    <col min="15365" max="15365" width="12.5" style="2" customWidth="1"/>
    <col min="15366" max="15366" width="17.875" style="2" customWidth="1"/>
    <col min="15367" max="15367" width="19" style="2" customWidth="1"/>
    <col min="15368" max="15368" width="12.875" style="2" customWidth="1"/>
    <col min="15369" max="15369" width="11.875" style="2" customWidth="1"/>
    <col min="15370" max="15370" width="12.5" style="2" customWidth="1"/>
    <col min="15371" max="15372" width="16" style="2" customWidth="1"/>
    <col min="15373" max="15373" width="21" style="2" customWidth="1"/>
    <col min="15374" max="15374" width="23.625" style="2" customWidth="1"/>
    <col min="15375" max="15375" width="26.375" style="2" customWidth="1"/>
    <col min="15376" max="15376" width="29.375" style="2" customWidth="1"/>
    <col min="15377" max="15377" width="13" style="2" customWidth="1"/>
    <col min="15378" max="15396" width="8" style="2" customWidth="1"/>
    <col min="15397" max="15616" width="12.625" style="2"/>
    <col min="15617" max="15617" width="3.875" style="2" customWidth="1"/>
    <col min="15618" max="15618" width="52.5" style="2" customWidth="1"/>
    <col min="15619" max="15619" width="15.875" style="2" customWidth="1"/>
    <col min="15620" max="15620" width="11.875" style="2" customWidth="1"/>
    <col min="15621" max="15621" width="12.5" style="2" customWidth="1"/>
    <col min="15622" max="15622" width="17.875" style="2" customWidth="1"/>
    <col min="15623" max="15623" width="19" style="2" customWidth="1"/>
    <col min="15624" max="15624" width="12.875" style="2" customWidth="1"/>
    <col min="15625" max="15625" width="11.875" style="2" customWidth="1"/>
    <col min="15626" max="15626" width="12.5" style="2" customWidth="1"/>
    <col min="15627" max="15628" width="16" style="2" customWidth="1"/>
    <col min="15629" max="15629" width="21" style="2" customWidth="1"/>
    <col min="15630" max="15630" width="23.625" style="2" customWidth="1"/>
    <col min="15631" max="15631" width="26.375" style="2" customWidth="1"/>
    <col min="15632" max="15632" width="29.375" style="2" customWidth="1"/>
    <col min="15633" max="15633" width="13" style="2" customWidth="1"/>
    <col min="15634" max="15652" width="8" style="2" customWidth="1"/>
    <col min="15653" max="15872" width="12.625" style="2"/>
    <col min="15873" max="15873" width="3.875" style="2" customWidth="1"/>
    <col min="15874" max="15874" width="52.5" style="2" customWidth="1"/>
    <col min="15875" max="15875" width="15.875" style="2" customWidth="1"/>
    <col min="15876" max="15876" width="11.875" style="2" customWidth="1"/>
    <col min="15877" max="15877" width="12.5" style="2" customWidth="1"/>
    <col min="15878" max="15878" width="17.875" style="2" customWidth="1"/>
    <col min="15879" max="15879" width="19" style="2" customWidth="1"/>
    <col min="15880" max="15880" width="12.875" style="2" customWidth="1"/>
    <col min="15881" max="15881" width="11.875" style="2" customWidth="1"/>
    <col min="15882" max="15882" width="12.5" style="2" customWidth="1"/>
    <col min="15883" max="15884" width="16" style="2" customWidth="1"/>
    <col min="15885" max="15885" width="21" style="2" customWidth="1"/>
    <col min="15886" max="15886" width="23.625" style="2" customWidth="1"/>
    <col min="15887" max="15887" width="26.375" style="2" customWidth="1"/>
    <col min="15888" max="15888" width="29.375" style="2" customWidth="1"/>
    <col min="15889" max="15889" width="13" style="2" customWidth="1"/>
    <col min="15890" max="15908" width="8" style="2" customWidth="1"/>
    <col min="15909" max="16128" width="12.625" style="2"/>
    <col min="16129" max="16129" width="3.875" style="2" customWidth="1"/>
    <col min="16130" max="16130" width="52.5" style="2" customWidth="1"/>
    <col min="16131" max="16131" width="15.875" style="2" customWidth="1"/>
    <col min="16132" max="16132" width="11.875" style="2" customWidth="1"/>
    <col min="16133" max="16133" width="12.5" style="2" customWidth="1"/>
    <col min="16134" max="16134" width="17.875" style="2" customWidth="1"/>
    <col min="16135" max="16135" width="19" style="2" customWidth="1"/>
    <col min="16136" max="16136" width="12.875" style="2" customWidth="1"/>
    <col min="16137" max="16137" width="11.875" style="2" customWidth="1"/>
    <col min="16138" max="16138" width="12.5" style="2" customWidth="1"/>
    <col min="16139" max="16140" width="16" style="2" customWidth="1"/>
    <col min="16141" max="16141" width="21" style="2" customWidth="1"/>
    <col min="16142" max="16142" width="23.625" style="2" customWidth="1"/>
    <col min="16143" max="16143" width="26.375" style="2" customWidth="1"/>
    <col min="16144" max="16144" width="29.375" style="2" customWidth="1"/>
    <col min="16145" max="16145" width="13" style="2" customWidth="1"/>
    <col min="16146" max="16164" width="8" style="2" customWidth="1"/>
    <col min="16165" max="16384" width="12.625" style="2"/>
  </cols>
  <sheetData>
    <row r="1" spans="1:36" ht="20.2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49"/>
      <c r="L1" s="49"/>
      <c r="M1" s="49"/>
      <c r="N1" s="50"/>
      <c r="O1" s="50"/>
      <c r="P1" s="50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0.25" customHeight="1" x14ac:dyDescent="0.3">
      <c r="A2" s="1"/>
      <c r="B2" s="3"/>
      <c r="C2" s="4"/>
      <c r="D2" s="4"/>
      <c r="E2" s="4"/>
      <c r="F2" s="4"/>
      <c r="G2" s="4"/>
      <c r="H2" s="4"/>
      <c r="I2" s="4"/>
      <c r="J2" s="4"/>
      <c r="K2" s="49"/>
      <c r="L2" s="49"/>
      <c r="M2" s="49"/>
      <c r="N2" s="51" t="s">
        <v>0</v>
      </c>
      <c r="O2" s="46"/>
      <c r="P2" s="46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1:36" ht="76.5" customHeight="1" x14ac:dyDescent="0.3">
      <c r="A3" s="1"/>
      <c r="B3" s="52" t="s">
        <v>49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53"/>
      <c r="N3" s="47" t="s">
        <v>1</v>
      </c>
      <c r="O3" s="48"/>
      <c r="P3" s="25">
        <v>5797.12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ht="27.75" customHeight="1" x14ac:dyDescent="0.35">
      <c r="A4" s="1"/>
      <c r="B4" s="6" t="s">
        <v>40</v>
      </c>
      <c r="C4" s="6"/>
      <c r="D4" s="6"/>
      <c r="E4" s="6"/>
      <c r="F4" s="6"/>
      <c r="G4" s="45"/>
      <c r="H4" s="46"/>
      <c r="I4" s="46"/>
      <c r="J4" s="6"/>
      <c r="K4" s="6"/>
      <c r="L4" s="6"/>
      <c r="M4" s="5"/>
      <c r="N4" s="47" t="s">
        <v>2</v>
      </c>
      <c r="O4" s="48"/>
      <c r="P4" s="25">
        <v>6615.22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20.25" customHeight="1" x14ac:dyDescent="0.3">
      <c r="A5" s="1"/>
      <c r="B5" s="7"/>
      <c r="C5" s="54" t="s">
        <v>3</v>
      </c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4"/>
      <c r="P5" s="4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6" ht="36.75" customHeight="1" x14ac:dyDescent="0.3">
      <c r="A6" s="1"/>
      <c r="B6" s="56" t="s">
        <v>4</v>
      </c>
      <c r="C6" s="59" t="s">
        <v>5</v>
      </c>
      <c r="D6" s="55"/>
      <c r="E6" s="55"/>
      <c r="F6" s="48"/>
      <c r="G6" s="60" t="s">
        <v>6</v>
      </c>
      <c r="H6" s="59" t="s">
        <v>7</v>
      </c>
      <c r="I6" s="55"/>
      <c r="J6" s="55"/>
      <c r="K6" s="55"/>
      <c r="L6" s="55"/>
      <c r="M6" s="48"/>
      <c r="N6" s="60" t="s">
        <v>8</v>
      </c>
      <c r="O6" s="60" t="s">
        <v>9</v>
      </c>
      <c r="P6" s="60" t="s">
        <v>10</v>
      </c>
      <c r="Q6" s="8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36.5" customHeight="1" x14ac:dyDescent="0.3">
      <c r="A7" s="1"/>
      <c r="B7" s="57"/>
      <c r="C7" s="9" t="s">
        <v>11</v>
      </c>
      <c r="D7" s="9" t="s">
        <v>12</v>
      </c>
      <c r="E7" s="9" t="s">
        <v>13</v>
      </c>
      <c r="F7" s="9" t="s">
        <v>14</v>
      </c>
      <c r="G7" s="61"/>
      <c r="H7" s="9" t="s">
        <v>15</v>
      </c>
      <c r="I7" s="9" t="s">
        <v>16</v>
      </c>
      <c r="J7" s="9" t="s">
        <v>17</v>
      </c>
      <c r="K7" s="9" t="s">
        <v>18</v>
      </c>
      <c r="L7" s="9" t="s">
        <v>19</v>
      </c>
      <c r="M7" s="9" t="s">
        <v>20</v>
      </c>
      <c r="N7" s="58"/>
      <c r="O7" s="57"/>
      <c r="P7" s="57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20.25" customHeight="1" x14ac:dyDescent="0.3">
      <c r="A8" s="1"/>
      <c r="B8" s="58"/>
      <c r="C8" s="10">
        <v>1</v>
      </c>
      <c r="D8" s="10">
        <v>1.1459999999999999</v>
      </c>
      <c r="E8" s="10">
        <v>1.4670000000000001</v>
      </c>
      <c r="F8" s="10">
        <v>0.28000000000000003</v>
      </c>
      <c r="G8" s="10">
        <v>1.4590000000000001</v>
      </c>
      <c r="H8" s="10">
        <v>1.2110000000000001</v>
      </c>
      <c r="I8" s="10">
        <v>1.022</v>
      </c>
      <c r="J8" s="10">
        <v>0.21</v>
      </c>
      <c r="K8" s="10">
        <v>4.7E-2</v>
      </c>
      <c r="L8" s="10">
        <v>8.5000000000000006E-2</v>
      </c>
      <c r="M8" s="10">
        <v>3.5000000000000003E-2</v>
      </c>
      <c r="N8" s="10">
        <v>0.441</v>
      </c>
      <c r="O8" s="58"/>
      <c r="P8" s="58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ht="40.5" x14ac:dyDescent="0.2">
      <c r="A9" s="11"/>
      <c r="B9" s="12" t="s">
        <v>21</v>
      </c>
      <c r="C9" s="24"/>
      <c r="D9" s="24"/>
      <c r="E9" s="24"/>
      <c r="F9" s="24"/>
      <c r="G9" s="24" t="s">
        <v>27</v>
      </c>
      <c r="H9" s="24"/>
      <c r="I9" s="24"/>
      <c r="J9" s="24"/>
      <c r="K9" s="24"/>
      <c r="L9" s="24"/>
      <c r="M9" s="24"/>
      <c r="N9" s="24"/>
      <c r="O9" s="10">
        <v>1.3</v>
      </c>
      <c r="P9" s="25">
        <f>ROUND(((C9*$C$8+D9*$D$8+E9*$E$8+F9*$F$8)*$P$3*O9+(H9*$H$8+I9*$I$8+J9*$J$8+K9*$K$8+L9*$L$8+M9*$M$8+N9*$N$8)*$P$3),2)</f>
        <v>0</v>
      </c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</row>
    <row r="10" spans="1:36" ht="40.5" x14ac:dyDescent="0.2">
      <c r="A10" s="11"/>
      <c r="B10" s="12" t="s">
        <v>22</v>
      </c>
      <c r="C10" s="24"/>
      <c r="D10" s="24"/>
      <c r="E10" s="24"/>
      <c r="F10" s="24"/>
      <c r="G10" s="24" t="s">
        <v>27</v>
      </c>
      <c r="H10" s="24"/>
      <c r="I10" s="24"/>
      <c r="J10" s="24"/>
      <c r="K10" s="24"/>
      <c r="L10" s="24"/>
      <c r="M10" s="24"/>
      <c r="N10" s="24"/>
      <c r="O10" s="10">
        <v>1.1000000000000001</v>
      </c>
      <c r="P10" s="25">
        <f t="shared" ref="P10:P15" si="0">ROUND(((C10*$C$8+D10*$D$8+E10*$E$8+F10*$F$8)*$P$3*O10+(H10*$H$8+I10*$I$8+J10*$J$8+K10*$K$8+L10*$L$8+M10*$M$8+N10*$N$8)*$P$3),2)</f>
        <v>0</v>
      </c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</row>
    <row r="11" spans="1:36" ht="40.5" x14ac:dyDescent="0.2">
      <c r="A11" s="11"/>
      <c r="B11" s="12" t="s">
        <v>23</v>
      </c>
      <c r="C11" s="24"/>
      <c r="D11" s="24"/>
      <c r="E11" s="24"/>
      <c r="F11" s="24"/>
      <c r="G11" s="24" t="s">
        <v>27</v>
      </c>
      <c r="H11" s="24"/>
      <c r="I11" s="24"/>
      <c r="J11" s="24"/>
      <c r="K11" s="24"/>
      <c r="L11" s="24"/>
      <c r="M11" s="24"/>
      <c r="N11" s="24"/>
      <c r="O11" s="10">
        <v>1</v>
      </c>
      <c r="P11" s="25">
        <f t="shared" si="0"/>
        <v>0</v>
      </c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</row>
    <row r="12" spans="1:36" ht="40.5" x14ac:dyDescent="0.2">
      <c r="A12" s="11"/>
      <c r="B12" s="12" t="s">
        <v>24</v>
      </c>
      <c r="C12" s="24"/>
      <c r="D12" s="24"/>
      <c r="E12" s="24"/>
      <c r="F12" s="24"/>
      <c r="G12" s="24" t="s">
        <v>27</v>
      </c>
      <c r="H12" s="24"/>
      <c r="I12" s="24"/>
      <c r="J12" s="24"/>
      <c r="K12" s="24"/>
      <c r="L12" s="24"/>
      <c r="M12" s="24"/>
      <c r="N12" s="24"/>
      <c r="O12" s="10">
        <v>0.95</v>
      </c>
      <c r="P12" s="25">
        <f t="shared" si="0"/>
        <v>0</v>
      </c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</row>
    <row r="13" spans="1:36" ht="40.5" x14ac:dyDescent="0.2">
      <c r="A13" s="11"/>
      <c r="B13" s="12" t="s">
        <v>25</v>
      </c>
      <c r="C13" s="24"/>
      <c r="D13" s="24"/>
      <c r="E13" s="24"/>
      <c r="F13" s="24"/>
      <c r="G13" s="24" t="s">
        <v>27</v>
      </c>
      <c r="H13" s="24"/>
      <c r="I13" s="24"/>
      <c r="J13" s="24"/>
      <c r="K13" s="24"/>
      <c r="L13" s="24"/>
      <c r="M13" s="24"/>
      <c r="N13" s="24"/>
      <c r="O13" s="10">
        <v>0.8</v>
      </c>
      <c r="P13" s="25">
        <f t="shared" si="0"/>
        <v>0</v>
      </c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</row>
    <row r="14" spans="1:36" ht="40.5" x14ac:dyDescent="0.2">
      <c r="A14" s="11"/>
      <c r="B14" s="12" t="s">
        <v>26</v>
      </c>
      <c r="C14" s="24"/>
      <c r="D14" s="24"/>
      <c r="E14" s="24"/>
      <c r="F14" s="24"/>
      <c r="G14" s="24" t="s">
        <v>27</v>
      </c>
      <c r="H14" s="24"/>
      <c r="I14" s="24"/>
      <c r="J14" s="24"/>
      <c r="K14" s="24"/>
      <c r="L14" s="24"/>
      <c r="M14" s="24"/>
      <c r="N14" s="24"/>
      <c r="O14" s="10">
        <v>0.75</v>
      </c>
      <c r="P14" s="25">
        <f t="shared" si="0"/>
        <v>0</v>
      </c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</row>
    <row r="15" spans="1:36" ht="40.5" x14ac:dyDescent="0.2">
      <c r="A15" s="11"/>
      <c r="B15" s="12" t="s">
        <v>43</v>
      </c>
      <c r="C15" s="24"/>
      <c r="D15" s="24"/>
      <c r="E15" s="24"/>
      <c r="F15" s="24"/>
      <c r="G15" s="24" t="s">
        <v>27</v>
      </c>
      <c r="H15" s="24"/>
      <c r="I15" s="24"/>
      <c r="J15" s="24"/>
      <c r="K15" s="24"/>
      <c r="L15" s="24"/>
      <c r="M15" s="24"/>
      <c r="N15" s="24"/>
      <c r="O15" s="10">
        <v>0.7</v>
      </c>
      <c r="P15" s="25">
        <f t="shared" si="0"/>
        <v>0</v>
      </c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</row>
    <row r="16" spans="1:36" ht="40.5" x14ac:dyDescent="0.2">
      <c r="A16" s="11"/>
      <c r="B16" s="12" t="s">
        <v>41</v>
      </c>
      <c r="C16" s="24" t="s">
        <v>27</v>
      </c>
      <c r="D16" s="24" t="s">
        <v>27</v>
      </c>
      <c r="E16" s="24" t="s">
        <v>27</v>
      </c>
      <c r="F16" s="24" t="s">
        <v>27</v>
      </c>
      <c r="G16" s="24"/>
      <c r="H16" s="24"/>
      <c r="I16" s="24"/>
      <c r="J16" s="24"/>
      <c r="K16" s="24"/>
      <c r="L16" s="24" t="s">
        <v>27</v>
      </c>
      <c r="M16" s="24"/>
      <c r="N16" s="24"/>
      <c r="O16" s="10">
        <v>1</v>
      </c>
      <c r="P16" s="25">
        <f>ROUND(((G16*G8*$P$3*O16)+(H16*$H$8+I16*$I$8+J16*$J$8+K16*$K$8+$M$8*M16+$N$8*N16)*$P$3),2)</f>
        <v>0</v>
      </c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</row>
    <row r="17" spans="1:36" ht="37.5" customHeight="1" x14ac:dyDescent="0.2">
      <c r="A17" s="11"/>
      <c r="B17" s="26" t="s">
        <v>66</v>
      </c>
      <c r="C17" s="27">
        <f t="shared" ref="C17:N17" si="1">SUM(C9:C16)</f>
        <v>0</v>
      </c>
      <c r="D17" s="27">
        <f t="shared" si="1"/>
        <v>0</v>
      </c>
      <c r="E17" s="27">
        <f t="shared" si="1"/>
        <v>0</v>
      </c>
      <c r="F17" s="27">
        <f t="shared" si="1"/>
        <v>0</v>
      </c>
      <c r="G17" s="27">
        <f t="shared" si="1"/>
        <v>0</v>
      </c>
      <c r="H17" s="27">
        <f t="shared" si="1"/>
        <v>0</v>
      </c>
      <c r="I17" s="27">
        <f t="shared" si="1"/>
        <v>0</v>
      </c>
      <c r="J17" s="27">
        <f t="shared" si="1"/>
        <v>0</v>
      </c>
      <c r="K17" s="27">
        <f t="shared" si="1"/>
        <v>0</v>
      </c>
      <c r="L17" s="27">
        <f t="shared" si="1"/>
        <v>0</v>
      </c>
      <c r="M17" s="27">
        <f t="shared" si="1"/>
        <v>0</v>
      </c>
      <c r="N17" s="27">
        <f t="shared" si="1"/>
        <v>0</v>
      </c>
      <c r="O17" s="13" t="s">
        <v>27</v>
      </c>
      <c r="P17" s="28" t="s">
        <v>27</v>
      </c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</row>
    <row r="18" spans="1:36" ht="92.25" customHeight="1" x14ac:dyDescent="0.3">
      <c r="A18" s="1"/>
      <c r="B18" s="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29" t="s">
        <v>28</v>
      </c>
      <c r="P18" s="30">
        <f>SUM(P9:P16)</f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ht="20.25" customHeight="1" x14ac:dyDescent="0.3">
      <c r="A19" s="1"/>
      <c r="B19" s="15"/>
      <c r="C19" s="62" t="s">
        <v>29</v>
      </c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48"/>
      <c r="O19" s="15"/>
      <c r="P19" s="15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ht="50.25" customHeight="1" x14ac:dyDescent="0.3">
      <c r="A20" s="1"/>
      <c r="B20" s="56" t="s">
        <v>4</v>
      </c>
      <c r="C20" s="59" t="s">
        <v>5</v>
      </c>
      <c r="D20" s="55"/>
      <c r="E20" s="55"/>
      <c r="F20" s="48"/>
      <c r="G20" s="60" t="s">
        <v>30</v>
      </c>
      <c r="H20" s="59" t="s">
        <v>7</v>
      </c>
      <c r="I20" s="55"/>
      <c r="J20" s="55"/>
      <c r="K20" s="55"/>
      <c r="L20" s="55"/>
      <c r="M20" s="48"/>
      <c r="N20" s="60" t="s">
        <v>8</v>
      </c>
      <c r="O20" s="63" t="s">
        <v>9</v>
      </c>
      <c r="P20" s="63" t="s">
        <v>10</v>
      </c>
      <c r="Q20" s="8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137.25" customHeight="1" x14ac:dyDescent="0.3">
      <c r="A21" s="1"/>
      <c r="B21" s="57"/>
      <c r="C21" s="9" t="s">
        <v>11</v>
      </c>
      <c r="D21" s="9" t="s">
        <v>12</v>
      </c>
      <c r="E21" s="9" t="s">
        <v>13</v>
      </c>
      <c r="F21" s="9" t="s">
        <v>14</v>
      </c>
      <c r="G21" s="58"/>
      <c r="H21" s="9" t="s">
        <v>15</v>
      </c>
      <c r="I21" s="9" t="s">
        <v>16</v>
      </c>
      <c r="J21" s="9" t="s">
        <v>17</v>
      </c>
      <c r="K21" s="9" t="s">
        <v>18</v>
      </c>
      <c r="L21" s="9" t="s">
        <v>19</v>
      </c>
      <c r="M21" s="9" t="s">
        <v>20</v>
      </c>
      <c r="N21" s="58"/>
      <c r="O21" s="57"/>
      <c r="P21" s="57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 ht="20.25" customHeight="1" x14ac:dyDescent="0.3">
      <c r="A22" s="1"/>
      <c r="B22" s="58"/>
      <c r="C22" s="16">
        <f t="shared" ref="C22:N22" si="2">C8</f>
        <v>1</v>
      </c>
      <c r="D22" s="16">
        <f t="shared" si="2"/>
        <v>1.1459999999999999</v>
      </c>
      <c r="E22" s="16">
        <f t="shared" si="2"/>
        <v>1.4670000000000001</v>
      </c>
      <c r="F22" s="16">
        <f t="shared" si="2"/>
        <v>0.28000000000000003</v>
      </c>
      <c r="G22" s="16">
        <f t="shared" si="2"/>
        <v>1.4590000000000001</v>
      </c>
      <c r="H22" s="16">
        <f t="shared" si="2"/>
        <v>1.2110000000000001</v>
      </c>
      <c r="I22" s="16">
        <f t="shared" si="2"/>
        <v>1.022</v>
      </c>
      <c r="J22" s="16">
        <f t="shared" si="2"/>
        <v>0.21</v>
      </c>
      <c r="K22" s="16">
        <f t="shared" si="2"/>
        <v>4.7E-2</v>
      </c>
      <c r="L22" s="16">
        <f t="shared" si="2"/>
        <v>8.5000000000000006E-2</v>
      </c>
      <c r="M22" s="16">
        <f t="shared" si="2"/>
        <v>3.5000000000000003E-2</v>
      </c>
      <c r="N22" s="16">
        <f t="shared" si="2"/>
        <v>0.441</v>
      </c>
      <c r="O22" s="58"/>
      <c r="P22" s="58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ht="80.25" customHeight="1" x14ac:dyDescent="0.3">
      <c r="A23" s="1"/>
      <c r="B23" s="17" t="s">
        <v>42</v>
      </c>
      <c r="C23" s="24"/>
      <c r="D23" s="24"/>
      <c r="E23" s="24"/>
      <c r="F23" s="24"/>
      <c r="G23" s="24" t="s">
        <v>27</v>
      </c>
      <c r="H23" s="24"/>
      <c r="I23" s="24"/>
      <c r="J23" s="24"/>
      <c r="K23" s="24"/>
      <c r="L23" s="24"/>
      <c r="M23" s="24"/>
      <c r="N23" s="24"/>
      <c r="O23" s="10">
        <v>3</v>
      </c>
      <c r="P23" s="25">
        <f>ROUND((((C23*$C$22+D23*$D$22+E23*$E$22+F23*$F$22)*$P$4*O23+(H23*$H$22+I23*$I$22+J23*$J$22+K23*$K$22+L23*$L$22+$M$22*M23+$N$22*N23)*$P$4)*$O$33),2)</f>
        <v>0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ht="40.5" x14ac:dyDescent="0.3">
      <c r="A24" s="1"/>
      <c r="B24" s="17" t="s">
        <v>39</v>
      </c>
      <c r="C24" s="24"/>
      <c r="D24" s="24"/>
      <c r="E24" s="24"/>
      <c r="F24" s="24"/>
      <c r="G24" s="24" t="s">
        <v>27</v>
      </c>
      <c r="H24" s="24"/>
      <c r="I24" s="24"/>
      <c r="J24" s="24"/>
      <c r="K24" s="24"/>
      <c r="L24" s="24"/>
      <c r="M24" s="24"/>
      <c r="N24" s="24"/>
      <c r="O24" s="10">
        <v>1.75</v>
      </c>
      <c r="P24" s="25">
        <f>ROUND((((C24*$C$22+D24*$D$22+E24*$E$22+F24*$F$22)*$P$4*O24+(H24*$H$22+I24*$I$22+J24*$J$22+K24*$K$22+L24*$L$22+$M$22*M24+$N$22*N24)*$P$4)*$O$33),2)</f>
        <v>0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 ht="40.5" x14ac:dyDescent="0.3">
      <c r="A25" s="1"/>
      <c r="B25" s="17" t="s">
        <v>31</v>
      </c>
      <c r="C25" s="24"/>
      <c r="D25" s="24"/>
      <c r="E25" s="24"/>
      <c r="F25" s="24"/>
      <c r="G25" s="24" t="s">
        <v>27</v>
      </c>
      <c r="H25" s="24"/>
      <c r="I25" s="24"/>
      <c r="J25" s="24"/>
      <c r="K25" s="24"/>
      <c r="L25" s="24"/>
      <c r="M25" s="24"/>
      <c r="N25" s="24"/>
      <c r="O25" s="10">
        <v>1.75</v>
      </c>
      <c r="P25" s="25">
        <f t="shared" ref="P25:P31" si="3">ROUND(((((C25*$C$22+D25*$D$22+E25*$E$22+F25*$F$22)*$P$4*O25+(H25*$H$22+I25*$I$22+J25*$J$22+K25*$K$22+L25*$L$22+$M$22*M25+$N$22*N25)*$P$4)*$O$33)),2)</f>
        <v>0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 ht="40.5" x14ac:dyDescent="0.3">
      <c r="A26" s="1"/>
      <c r="B26" s="17" t="s">
        <v>32</v>
      </c>
      <c r="C26" s="24"/>
      <c r="D26" s="24"/>
      <c r="E26" s="24"/>
      <c r="F26" s="24"/>
      <c r="G26" s="24" t="s">
        <v>27</v>
      </c>
      <c r="H26" s="24"/>
      <c r="I26" s="24"/>
      <c r="J26" s="24"/>
      <c r="K26" s="24"/>
      <c r="L26" s="24"/>
      <c r="M26" s="24"/>
      <c r="N26" s="24"/>
      <c r="O26" s="10">
        <v>1.3</v>
      </c>
      <c r="P26" s="25">
        <f t="shared" si="3"/>
        <v>0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40.5" x14ac:dyDescent="0.3">
      <c r="A27" s="1"/>
      <c r="B27" s="17" t="s">
        <v>33</v>
      </c>
      <c r="C27" s="24"/>
      <c r="D27" s="24"/>
      <c r="E27" s="24"/>
      <c r="F27" s="24"/>
      <c r="G27" s="24" t="s">
        <v>27</v>
      </c>
      <c r="H27" s="24"/>
      <c r="I27" s="24"/>
      <c r="J27" s="24"/>
      <c r="K27" s="24"/>
      <c r="L27" s="24"/>
      <c r="M27" s="24"/>
      <c r="N27" s="24"/>
      <c r="O27" s="10">
        <v>1.25</v>
      </c>
      <c r="P27" s="25">
        <f t="shared" si="3"/>
        <v>0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40.5" x14ac:dyDescent="0.3">
      <c r="A28" s="1"/>
      <c r="B28" s="17" t="s">
        <v>34</v>
      </c>
      <c r="C28" s="24"/>
      <c r="D28" s="24"/>
      <c r="E28" s="24"/>
      <c r="F28" s="24"/>
      <c r="G28" s="24" t="s">
        <v>27</v>
      </c>
      <c r="H28" s="24"/>
      <c r="I28" s="24"/>
      <c r="J28" s="24"/>
      <c r="K28" s="24"/>
      <c r="L28" s="24"/>
      <c r="M28" s="24"/>
      <c r="N28" s="24"/>
      <c r="O28" s="10">
        <v>1</v>
      </c>
      <c r="P28" s="25">
        <f t="shared" si="3"/>
        <v>0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ht="40.5" x14ac:dyDescent="0.3">
      <c r="A29" s="1"/>
      <c r="B29" s="17" t="s">
        <v>35</v>
      </c>
      <c r="C29" s="24"/>
      <c r="D29" s="24"/>
      <c r="E29" s="24"/>
      <c r="F29" s="24"/>
      <c r="G29" s="24" t="s">
        <v>27</v>
      </c>
      <c r="H29" s="24"/>
      <c r="I29" s="24"/>
      <c r="J29" s="24"/>
      <c r="K29" s="24"/>
      <c r="L29" s="24"/>
      <c r="M29" s="24"/>
      <c r="N29" s="24"/>
      <c r="O29" s="10">
        <v>0.85</v>
      </c>
      <c r="P29" s="25">
        <f t="shared" si="3"/>
        <v>0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ht="40.5" x14ac:dyDescent="0.3">
      <c r="A30" s="1"/>
      <c r="B30" s="17" t="s">
        <v>36</v>
      </c>
      <c r="C30" s="24"/>
      <c r="D30" s="24"/>
      <c r="E30" s="24"/>
      <c r="F30" s="24"/>
      <c r="G30" s="24" t="s">
        <v>27</v>
      </c>
      <c r="H30" s="24"/>
      <c r="I30" s="24"/>
      <c r="J30" s="24"/>
      <c r="K30" s="24"/>
      <c r="L30" s="24"/>
      <c r="M30" s="24"/>
      <c r="N30" s="24"/>
      <c r="O30" s="10">
        <v>0.8</v>
      </c>
      <c r="P30" s="25">
        <f t="shared" si="3"/>
        <v>0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40.5" x14ac:dyDescent="0.3">
      <c r="A31" s="1"/>
      <c r="B31" s="17" t="s">
        <v>44</v>
      </c>
      <c r="C31" s="24"/>
      <c r="D31" s="24"/>
      <c r="E31" s="24"/>
      <c r="F31" s="24"/>
      <c r="G31" s="24" t="s">
        <v>27</v>
      </c>
      <c r="H31" s="24"/>
      <c r="I31" s="24"/>
      <c r="J31" s="24"/>
      <c r="K31" s="24"/>
      <c r="L31" s="24"/>
      <c r="M31" s="24"/>
      <c r="N31" s="24"/>
      <c r="O31" s="10">
        <v>0.75</v>
      </c>
      <c r="P31" s="25">
        <f t="shared" si="3"/>
        <v>0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40.5" x14ac:dyDescent="0.3">
      <c r="A32" s="1"/>
      <c r="B32" s="17" t="s">
        <v>41</v>
      </c>
      <c r="C32" s="24" t="s">
        <v>27</v>
      </c>
      <c r="D32" s="24" t="s">
        <v>27</v>
      </c>
      <c r="E32" s="24" t="s">
        <v>27</v>
      </c>
      <c r="F32" s="24" t="s">
        <v>27</v>
      </c>
      <c r="G32" s="24"/>
      <c r="H32" s="24"/>
      <c r="I32" s="24"/>
      <c r="J32" s="24"/>
      <c r="K32" s="24"/>
      <c r="L32" s="24" t="s">
        <v>27</v>
      </c>
      <c r="M32" s="24"/>
      <c r="N32" s="24"/>
      <c r="O32" s="10">
        <v>1</v>
      </c>
      <c r="P32" s="25">
        <f>ROUND(((((G22*G32)*$P$4*O32)+(H32*$H$22+I32*$I$22+J32*$J$22+K32*$K$22+$M$22*M32+$N$22*N32)*$P$4)*$O$33),2)</f>
        <v>0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60.75" x14ac:dyDescent="0.3">
      <c r="A33" s="1"/>
      <c r="B33" s="17" t="s">
        <v>45</v>
      </c>
      <c r="C33" s="24" t="s">
        <v>27</v>
      </c>
      <c r="D33" s="24" t="s">
        <v>27</v>
      </c>
      <c r="E33" s="24" t="s">
        <v>27</v>
      </c>
      <c r="F33" s="24" t="s">
        <v>27</v>
      </c>
      <c r="G33" s="24" t="s">
        <v>27</v>
      </c>
      <c r="H33" s="24" t="s">
        <v>27</v>
      </c>
      <c r="I33" s="24" t="s">
        <v>27</v>
      </c>
      <c r="J33" s="24" t="s">
        <v>27</v>
      </c>
      <c r="K33" s="24" t="s">
        <v>27</v>
      </c>
      <c r="L33" s="24" t="s">
        <v>27</v>
      </c>
      <c r="M33" s="24" t="s">
        <v>27</v>
      </c>
      <c r="N33" s="31" t="s">
        <v>27</v>
      </c>
      <c r="O33" s="40">
        <v>1.085</v>
      </c>
      <c r="P33" s="28" t="s">
        <v>27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42.75" customHeight="1" x14ac:dyDescent="0.3">
      <c r="A34" s="1"/>
      <c r="B34" s="32" t="s">
        <v>67</v>
      </c>
      <c r="C34" s="33">
        <f>SUM(C23:C33)</f>
        <v>0</v>
      </c>
      <c r="D34" s="33">
        <f t="shared" ref="D34:N34" si="4">SUM(D23:D33)</f>
        <v>0</v>
      </c>
      <c r="E34" s="33">
        <f t="shared" si="4"/>
        <v>0</v>
      </c>
      <c r="F34" s="33">
        <f t="shared" si="4"/>
        <v>0</v>
      </c>
      <c r="G34" s="33">
        <f t="shared" si="4"/>
        <v>0</v>
      </c>
      <c r="H34" s="33">
        <f t="shared" si="4"/>
        <v>0</v>
      </c>
      <c r="I34" s="33">
        <f t="shared" si="4"/>
        <v>0</v>
      </c>
      <c r="J34" s="33">
        <f t="shared" si="4"/>
        <v>0</v>
      </c>
      <c r="K34" s="33">
        <f t="shared" si="4"/>
        <v>0</v>
      </c>
      <c r="L34" s="33">
        <f t="shared" si="4"/>
        <v>0</v>
      </c>
      <c r="M34" s="33">
        <f t="shared" si="4"/>
        <v>0</v>
      </c>
      <c r="N34" s="34">
        <f t="shared" si="4"/>
        <v>0</v>
      </c>
      <c r="O34" s="35" t="s">
        <v>27</v>
      </c>
      <c r="P34" s="28" t="s">
        <v>27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95.25" customHeight="1" x14ac:dyDescent="0.3">
      <c r="A35" s="1"/>
      <c r="B35" s="39" t="s">
        <v>68</v>
      </c>
      <c r="C35" s="33">
        <f>C17+C34</f>
        <v>0</v>
      </c>
      <c r="D35" s="33">
        <f t="shared" ref="D35:N35" si="5">D17+D34</f>
        <v>0</v>
      </c>
      <c r="E35" s="33">
        <f t="shared" si="5"/>
        <v>0</v>
      </c>
      <c r="F35" s="33">
        <f t="shared" si="5"/>
        <v>0</v>
      </c>
      <c r="G35" s="33">
        <f t="shared" si="5"/>
        <v>0</v>
      </c>
      <c r="H35" s="33">
        <f t="shared" si="5"/>
        <v>0</v>
      </c>
      <c r="I35" s="33">
        <f t="shared" si="5"/>
        <v>0</v>
      </c>
      <c r="J35" s="33">
        <f t="shared" si="5"/>
        <v>0</v>
      </c>
      <c r="K35" s="33">
        <f t="shared" si="5"/>
        <v>0</v>
      </c>
      <c r="L35" s="33">
        <f t="shared" si="5"/>
        <v>0</v>
      </c>
      <c r="M35" s="33">
        <f t="shared" si="5"/>
        <v>0</v>
      </c>
      <c r="N35" s="34">
        <f t="shared" si="5"/>
        <v>0</v>
      </c>
      <c r="O35" s="36" t="s">
        <v>37</v>
      </c>
      <c r="P35" s="25">
        <f>ROUND(SUM(P23:P32),2)</f>
        <v>0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12.5" customHeight="1" x14ac:dyDescent="0.3">
      <c r="A36" s="1"/>
      <c r="B36" s="18"/>
      <c r="C36" s="18"/>
      <c r="D36" s="18"/>
      <c r="E36" s="18"/>
      <c r="F36" s="18"/>
      <c r="G36" s="18"/>
      <c r="H36" s="18"/>
      <c r="I36" s="18"/>
      <c r="J36" s="4"/>
      <c r="K36" s="4"/>
      <c r="L36" s="4"/>
      <c r="M36" s="4"/>
      <c r="N36" s="4"/>
      <c r="O36" s="37" t="s">
        <v>38</v>
      </c>
      <c r="P36" s="25">
        <f>P18+P35</f>
        <v>0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20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20.25" customHeight="1" x14ac:dyDescent="0.3">
      <c r="A38" s="1"/>
      <c r="B38" s="19"/>
      <c r="C38" s="20"/>
      <c r="D38" s="20"/>
      <c r="E38" s="20"/>
      <c r="F38" s="20"/>
      <c r="G38" s="20"/>
      <c r="H38" s="21"/>
      <c r="I38" s="21"/>
      <c r="J38" s="21"/>
      <c r="K38" s="21"/>
      <c r="L38" s="21"/>
      <c r="M38" s="21"/>
      <c r="N38" s="2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20.25" customHeight="1" x14ac:dyDescent="0.3">
      <c r="A39" s="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20.25" customHeight="1" x14ac:dyDescent="0.3">
      <c r="A40" s="1"/>
      <c r="B40" s="22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20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20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20.25" customHeight="1" x14ac:dyDescent="0.3">
      <c r="A43" s="1"/>
      <c r="B43" s="1"/>
      <c r="C43" s="1"/>
      <c r="D43" s="1"/>
      <c r="E43" s="1"/>
      <c r="F43" s="23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20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20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20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20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20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20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20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20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20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20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20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20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20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20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20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20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20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20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20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20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20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20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20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20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20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20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20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20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20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20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20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20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20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20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20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20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20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20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20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20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20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20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20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20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20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20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20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20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20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20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20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20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20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20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20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20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20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20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20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20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20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20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20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20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20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20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20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20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20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20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20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20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20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20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20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20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20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20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20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20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20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20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20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20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20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20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20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20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20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20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20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20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20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20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20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20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20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20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20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20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20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20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20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20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20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20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20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20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20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20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20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20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20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20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20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20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20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20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20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20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20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20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20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20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20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20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20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20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20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20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20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20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20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20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20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20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20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20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20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20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20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20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20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20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20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20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20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20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20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20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20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20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20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20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20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20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20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20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20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20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20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20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20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20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20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20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20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20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20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20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20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20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20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20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20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20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20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20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20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20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20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20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20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20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20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20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20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20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20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20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20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20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20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20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20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20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20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20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20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20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20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20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20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20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20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20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20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20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20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20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20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20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20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20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20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20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20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20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20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20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20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20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20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20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20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20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20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20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20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20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20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20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20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20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20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20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20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20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20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20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20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20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20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20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20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20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20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20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20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20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20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20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20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20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20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20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20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20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20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20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20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20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20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20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20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20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20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20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20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20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20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20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20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20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20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20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20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20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20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20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20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20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20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20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20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20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20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20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20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20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20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20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20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20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20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20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20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20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20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20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20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20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20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20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20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20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20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20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20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20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20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20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20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20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20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20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20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20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20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20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20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20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20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20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20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20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20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20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20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20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20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20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20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20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20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20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20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20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20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20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20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20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20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20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20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20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20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20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20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20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20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20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20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20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20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20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20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20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20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20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20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20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20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20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20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20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20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20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20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20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20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20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20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20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20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20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20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20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20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20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20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20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20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20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20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20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20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20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20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20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20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20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20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20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20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20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20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20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20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20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20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20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20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20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20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20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20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20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20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20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20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20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20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20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20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20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20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20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20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20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20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20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20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20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20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20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20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20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20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20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20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20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20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20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20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20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20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20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20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20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20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20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20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20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20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20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20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20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20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20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20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20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20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20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20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20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20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20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20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20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20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20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20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20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20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20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20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20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20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20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20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20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20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20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20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20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20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20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20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20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20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20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20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20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20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20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20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20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20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20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20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20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20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20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20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20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20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20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20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20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20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20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20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20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20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20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20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20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20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20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20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20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20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20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20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20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20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20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20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20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20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20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20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20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20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20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20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20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20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20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20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20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20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20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20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20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20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20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20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20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20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20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20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20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20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20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20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20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20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20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20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20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20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20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20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20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20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20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20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20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20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20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20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20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20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20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20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20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20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20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20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20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20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20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20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20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20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20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20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20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20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20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20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20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20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20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20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20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20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20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20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20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20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20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20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20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20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20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20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20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20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20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20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20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20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20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20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20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20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20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20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20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20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20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20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20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20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20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20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20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20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20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20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20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20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20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20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20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20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20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20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20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20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20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20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20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20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20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20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20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20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20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20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20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20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20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20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20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20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20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20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20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20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20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20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20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20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20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20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20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20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20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20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20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20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20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20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20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20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20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20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20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20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20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20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20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20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20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20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20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20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20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20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20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20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20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20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20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20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20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20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20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20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20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20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20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20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20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20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20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20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20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20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20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20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20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20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20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20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20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20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20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20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20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20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20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20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20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20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20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20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20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20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20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20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20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20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20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20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20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20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20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20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20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20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20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20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20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20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20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20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20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20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20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20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20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20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20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20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20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20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20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20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20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20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20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20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20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20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20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20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20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20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20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20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20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20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20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20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20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20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20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20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20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20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20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20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20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20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20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20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20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20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20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20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20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20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20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20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20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20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20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20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20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20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20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20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20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20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20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20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20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20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20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20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20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20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20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20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20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20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20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20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20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20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20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20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20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20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20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20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20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20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20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20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20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20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20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20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20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20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20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20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20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20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20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20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20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20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20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20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20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20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20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20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20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20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20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20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20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20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20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20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20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20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20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20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20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20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20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20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20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20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20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20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20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20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20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20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20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20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20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20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20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20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20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20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20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20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20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20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20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20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20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20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20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20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20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20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20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20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20.2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20.2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20.2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20.2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20.2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20.2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20.2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20.2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20.2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20.2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20.2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20.2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20.2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20.2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20.2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20.2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20.2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20.2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20.2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20.2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20.2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20.2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20.2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20.2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20.2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20.2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20.2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20.2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20.2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20.2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20.2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20.2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20.2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20.2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20.2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20.2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20.2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20.2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20.2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20.2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20.2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20.2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20.2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20.2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20.2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20.2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20.2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20.2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20.2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20.2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20.2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20.2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20.2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20.2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20.2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20.2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20.2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20.2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20.2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20.2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20.2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20.2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20.2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20.2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20.2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</sheetData>
  <mergeCells count="23">
    <mergeCell ref="O6:O8"/>
    <mergeCell ref="P6:P8"/>
    <mergeCell ref="C19:N19"/>
    <mergeCell ref="B20:B22"/>
    <mergeCell ref="C20:F20"/>
    <mergeCell ref="G20:G21"/>
    <mergeCell ref="H20:M20"/>
    <mergeCell ref="N20:N21"/>
    <mergeCell ref="O20:O22"/>
    <mergeCell ref="P20:P22"/>
    <mergeCell ref="C5:N5"/>
    <mergeCell ref="B6:B8"/>
    <mergeCell ref="C6:F6"/>
    <mergeCell ref="G6:G7"/>
    <mergeCell ref="H6:M6"/>
    <mergeCell ref="N6:N7"/>
    <mergeCell ref="G4:I4"/>
    <mergeCell ref="N4:O4"/>
    <mergeCell ref="K1:M2"/>
    <mergeCell ref="N1:P1"/>
    <mergeCell ref="N2:P2"/>
    <mergeCell ref="B3:M3"/>
    <mergeCell ref="N3:O3"/>
  </mergeCells>
  <pageMargins left="0.70866141732283472" right="0.70866141732283472" top="0.74803149606299213" bottom="0.74803149606299213" header="0" footer="0"/>
  <pageSetup paperSize="9" scale="27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AJ981"/>
  <sheetViews>
    <sheetView zoomScale="60" zoomScaleNormal="60" workbookViewId="0">
      <selection activeCell="B1" sqref="B1"/>
    </sheetView>
  </sheetViews>
  <sheetFormatPr defaultColWidth="12.625" defaultRowHeight="15" customHeight="1" x14ac:dyDescent="0.2"/>
  <cols>
    <col min="1" max="1" width="3.875" style="2" customWidth="1"/>
    <col min="2" max="2" width="52.5" style="2" customWidth="1"/>
    <col min="3" max="3" width="15.875" style="2" customWidth="1"/>
    <col min="4" max="4" width="13.25" style="2" bestFit="1" customWidth="1"/>
    <col min="5" max="5" width="12.5" style="2" customWidth="1"/>
    <col min="6" max="6" width="17.875" style="2" customWidth="1"/>
    <col min="7" max="7" width="19" style="2" customWidth="1"/>
    <col min="8" max="8" width="12.875" style="2" customWidth="1"/>
    <col min="9" max="9" width="11.875" style="2" customWidth="1"/>
    <col min="10" max="10" width="12.5" style="2" customWidth="1"/>
    <col min="11" max="12" width="16" style="2" customWidth="1"/>
    <col min="13" max="13" width="21" style="2" customWidth="1"/>
    <col min="14" max="14" width="23.625" style="2" customWidth="1"/>
    <col min="15" max="15" width="26.375" style="2" customWidth="1"/>
    <col min="16" max="16" width="29.375" style="2" customWidth="1"/>
    <col min="17" max="17" width="13" style="2" customWidth="1"/>
    <col min="18" max="36" width="8" style="2" customWidth="1"/>
    <col min="37" max="256" width="12.625" style="2"/>
    <col min="257" max="257" width="3.875" style="2" customWidth="1"/>
    <col min="258" max="258" width="52.5" style="2" customWidth="1"/>
    <col min="259" max="259" width="15.875" style="2" customWidth="1"/>
    <col min="260" max="260" width="11.875" style="2" customWidth="1"/>
    <col min="261" max="261" width="12.5" style="2" customWidth="1"/>
    <col min="262" max="262" width="17.875" style="2" customWidth="1"/>
    <col min="263" max="263" width="19" style="2" customWidth="1"/>
    <col min="264" max="264" width="12.875" style="2" customWidth="1"/>
    <col min="265" max="265" width="11.875" style="2" customWidth="1"/>
    <col min="266" max="266" width="12.5" style="2" customWidth="1"/>
    <col min="267" max="268" width="16" style="2" customWidth="1"/>
    <col min="269" max="269" width="21" style="2" customWidth="1"/>
    <col min="270" max="270" width="23.625" style="2" customWidth="1"/>
    <col min="271" max="271" width="26.375" style="2" customWidth="1"/>
    <col min="272" max="272" width="29.375" style="2" customWidth="1"/>
    <col min="273" max="273" width="13" style="2" customWidth="1"/>
    <col min="274" max="292" width="8" style="2" customWidth="1"/>
    <col min="293" max="512" width="12.625" style="2"/>
    <col min="513" max="513" width="3.875" style="2" customWidth="1"/>
    <col min="514" max="514" width="52.5" style="2" customWidth="1"/>
    <col min="515" max="515" width="15.875" style="2" customWidth="1"/>
    <col min="516" max="516" width="11.875" style="2" customWidth="1"/>
    <col min="517" max="517" width="12.5" style="2" customWidth="1"/>
    <col min="518" max="518" width="17.875" style="2" customWidth="1"/>
    <col min="519" max="519" width="19" style="2" customWidth="1"/>
    <col min="520" max="520" width="12.875" style="2" customWidth="1"/>
    <col min="521" max="521" width="11.875" style="2" customWidth="1"/>
    <col min="522" max="522" width="12.5" style="2" customWidth="1"/>
    <col min="523" max="524" width="16" style="2" customWidth="1"/>
    <col min="525" max="525" width="21" style="2" customWidth="1"/>
    <col min="526" max="526" width="23.625" style="2" customWidth="1"/>
    <col min="527" max="527" width="26.375" style="2" customWidth="1"/>
    <col min="528" max="528" width="29.375" style="2" customWidth="1"/>
    <col min="529" max="529" width="13" style="2" customWidth="1"/>
    <col min="530" max="548" width="8" style="2" customWidth="1"/>
    <col min="549" max="768" width="12.625" style="2"/>
    <col min="769" max="769" width="3.875" style="2" customWidth="1"/>
    <col min="770" max="770" width="52.5" style="2" customWidth="1"/>
    <col min="771" max="771" width="15.875" style="2" customWidth="1"/>
    <col min="772" max="772" width="11.875" style="2" customWidth="1"/>
    <col min="773" max="773" width="12.5" style="2" customWidth="1"/>
    <col min="774" max="774" width="17.875" style="2" customWidth="1"/>
    <col min="775" max="775" width="19" style="2" customWidth="1"/>
    <col min="776" max="776" width="12.875" style="2" customWidth="1"/>
    <col min="777" max="777" width="11.875" style="2" customWidth="1"/>
    <col min="778" max="778" width="12.5" style="2" customWidth="1"/>
    <col min="779" max="780" width="16" style="2" customWidth="1"/>
    <col min="781" max="781" width="21" style="2" customWidth="1"/>
    <col min="782" max="782" width="23.625" style="2" customWidth="1"/>
    <col min="783" max="783" width="26.375" style="2" customWidth="1"/>
    <col min="784" max="784" width="29.375" style="2" customWidth="1"/>
    <col min="785" max="785" width="13" style="2" customWidth="1"/>
    <col min="786" max="804" width="8" style="2" customWidth="1"/>
    <col min="805" max="1024" width="12.625" style="2"/>
    <col min="1025" max="1025" width="3.875" style="2" customWidth="1"/>
    <col min="1026" max="1026" width="52.5" style="2" customWidth="1"/>
    <col min="1027" max="1027" width="15.875" style="2" customWidth="1"/>
    <col min="1028" max="1028" width="11.875" style="2" customWidth="1"/>
    <col min="1029" max="1029" width="12.5" style="2" customWidth="1"/>
    <col min="1030" max="1030" width="17.875" style="2" customWidth="1"/>
    <col min="1031" max="1031" width="19" style="2" customWidth="1"/>
    <col min="1032" max="1032" width="12.875" style="2" customWidth="1"/>
    <col min="1033" max="1033" width="11.875" style="2" customWidth="1"/>
    <col min="1034" max="1034" width="12.5" style="2" customWidth="1"/>
    <col min="1035" max="1036" width="16" style="2" customWidth="1"/>
    <col min="1037" max="1037" width="21" style="2" customWidth="1"/>
    <col min="1038" max="1038" width="23.625" style="2" customWidth="1"/>
    <col min="1039" max="1039" width="26.375" style="2" customWidth="1"/>
    <col min="1040" max="1040" width="29.375" style="2" customWidth="1"/>
    <col min="1041" max="1041" width="13" style="2" customWidth="1"/>
    <col min="1042" max="1060" width="8" style="2" customWidth="1"/>
    <col min="1061" max="1280" width="12.625" style="2"/>
    <col min="1281" max="1281" width="3.875" style="2" customWidth="1"/>
    <col min="1282" max="1282" width="52.5" style="2" customWidth="1"/>
    <col min="1283" max="1283" width="15.875" style="2" customWidth="1"/>
    <col min="1284" max="1284" width="11.875" style="2" customWidth="1"/>
    <col min="1285" max="1285" width="12.5" style="2" customWidth="1"/>
    <col min="1286" max="1286" width="17.875" style="2" customWidth="1"/>
    <col min="1287" max="1287" width="19" style="2" customWidth="1"/>
    <col min="1288" max="1288" width="12.875" style="2" customWidth="1"/>
    <col min="1289" max="1289" width="11.875" style="2" customWidth="1"/>
    <col min="1290" max="1290" width="12.5" style="2" customWidth="1"/>
    <col min="1291" max="1292" width="16" style="2" customWidth="1"/>
    <col min="1293" max="1293" width="21" style="2" customWidth="1"/>
    <col min="1294" max="1294" width="23.625" style="2" customWidth="1"/>
    <col min="1295" max="1295" width="26.375" style="2" customWidth="1"/>
    <col min="1296" max="1296" width="29.375" style="2" customWidth="1"/>
    <col min="1297" max="1297" width="13" style="2" customWidth="1"/>
    <col min="1298" max="1316" width="8" style="2" customWidth="1"/>
    <col min="1317" max="1536" width="12.625" style="2"/>
    <col min="1537" max="1537" width="3.875" style="2" customWidth="1"/>
    <col min="1538" max="1538" width="52.5" style="2" customWidth="1"/>
    <col min="1539" max="1539" width="15.875" style="2" customWidth="1"/>
    <col min="1540" max="1540" width="11.875" style="2" customWidth="1"/>
    <col min="1541" max="1541" width="12.5" style="2" customWidth="1"/>
    <col min="1542" max="1542" width="17.875" style="2" customWidth="1"/>
    <col min="1543" max="1543" width="19" style="2" customWidth="1"/>
    <col min="1544" max="1544" width="12.875" style="2" customWidth="1"/>
    <col min="1545" max="1545" width="11.875" style="2" customWidth="1"/>
    <col min="1546" max="1546" width="12.5" style="2" customWidth="1"/>
    <col min="1547" max="1548" width="16" style="2" customWidth="1"/>
    <col min="1549" max="1549" width="21" style="2" customWidth="1"/>
    <col min="1550" max="1550" width="23.625" style="2" customWidth="1"/>
    <col min="1551" max="1551" width="26.375" style="2" customWidth="1"/>
    <col min="1552" max="1552" width="29.375" style="2" customWidth="1"/>
    <col min="1553" max="1553" width="13" style="2" customWidth="1"/>
    <col min="1554" max="1572" width="8" style="2" customWidth="1"/>
    <col min="1573" max="1792" width="12.625" style="2"/>
    <col min="1793" max="1793" width="3.875" style="2" customWidth="1"/>
    <col min="1794" max="1794" width="52.5" style="2" customWidth="1"/>
    <col min="1795" max="1795" width="15.875" style="2" customWidth="1"/>
    <col min="1796" max="1796" width="11.875" style="2" customWidth="1"/>
    <col min="1797" max="1797" width="12.5" style="2" customWidth="1"/>
    <col min="1798" max="1798" width="17.875" style="2" customWidth="1"/>
    <col min="1799" max="1799" width="19" style="2" customWidth="1"/>
    <col min="1800" max="1800" width="12.875" style="2" customWidth="1"/>
    <col min="1801" max="1801" width="11.875" style="2" customWidth="1"/>
    <col min="1802" max="1802" width="12.5" style="2" customWidth="1"/>
    <col min="1803" max="1804" width="16" style="2" customWidth="1"/>
    <col min="1805" max="1805" width="21" style="2" customWidth="1"/>
    <col min="1806" max="1806" width="23.625" style="2" customWidth="1"/>
    <col min="1807" max="1807" width="26.375" style="2" customWidth="1"/>
    <col min="1808" max="1808" width="29.375" style="2" customWidth="1"/>
    <col min="1809" max="1809" width="13" style="2" customWidth="1"/>
    <col min="1810" max="1828" width="8" style="2" customWidth="1"/>
    <col min="1829" max="2048" width="12.625" style="2"/>
    <col min="2049" max="2049" width="3.875" style="2" customWidth="1"/>
    <col min="2050" max="2050" width="52.5" style="2" customWidth="1"/>
    <col min="2051" max="2051" width="15.875" style="2" customWidth="1"/>
    <col min="2052" max="2052" width="11.875" style="2" customWidth="1"/>
    <col min="2053" max="2053" width="12.5" style="2" customWidth="1"/>
    <col min="2054" max="2054" width="17.875" style="2" customWidth="1"/>
    <col min="2055" max="2055" width="19" style="2" customWidth="1"/>
    <col min="2056" max="2056" width="12.875" style="2" customWidth="1"/>
    <col min="2057" max="2057" width="11.875" style="2" customWidth="1"/>
    <col min="2058" max="2058" width="12.5" style="2" customWidth="1"/>
    <col min="2059" max="2060" width="16" style="2" customWidth="1"/>
    <col min="2061" max="2061" width="21" style="2" customWidth="1"/>
    <col min="2062" max="2062" width="23.625" style="2" customWidth="1"/>
    <col min="2063" max="2063" width="26.375" style="2" customWidth="1"/>
    <col min="2064" max="2064" width="29.375" style="2" customWidth="1"/>
    <col min="2065" max="2065" width="13" style="2" customWidth="1"/>
    <col min="2066" max="2084" width="8" style="2" customWidth="1"/>
    <col min="2085" max="2304" width="12.625" style="2"/>
    <col min="2305" max="2305" width="3.875" style="2" customWidth="1"/>
    <col min="2306" max="2306" width="52.5" style="2" customWidth="1"/>
    <col min="2307" max="2307" width="15.875" style="2" customWidth="1"/>
    <col min="2308" max="2308" width="11.875" style="2" customWidth="1"/>
    <col min="2309" max="2309" width="12.5" style="2" customWidth="1"/>
    <col min="2310" max="2310" width="17.875" style="2" customWidth="1"/>
    <col min="2311" max="2311" width="19" style="2" customWidth="1"/>
    <col min="2312" max="2312" width="12.875" style="2" customWidth="1"/>
    <col min="2313" max="2313" width="11.875" style="2" customWidth="1"/>
    <col min="2314" max="2314" width="12.5" style="2" customWidth="1"/>
    <col min="2315" max="2316" width="16" style="2" customWidth="1"/>
    <col min="2317" max="2317" width="21" style="2" customWidth="1"/>
    <col min="2318" max="2318" width="23.625" style="2" customWidth="1"/>
    <col min="2319" max="2319" width="26.375" style="2" customWidth="1"/>
    <col min="2320" max="2320" width="29.375" style="2" customWidth="1"/>
    <col min="2321" max="2321" width="13" style="2" customWidth="1"/>
    <col min="2322" max="2340" width="8" style="2" customWidth="1"/>
    <col min="2341" max="2560" width="12.625" style="2"/>
    <col min="2561" max="2561" width="3.875" style="2" customWidth="1"/>
    <col min="2562" max="2562" width="52.5" style="2" customWidth="1"/>
    <col min="2563" max="2563" width="15.875" style="2" customWidth="1"/>
    <col min="2564" max="2564" width="11.875" style="2" customWidth="1"/>
    <col min="2565" max="2565" width="12.5" style="2" customWidth="1"/>
    <col min="2566" max="2566" width="17.875" style="2" customWidth="1"/>
    <col min="2567" max="2567" width="19" style="2" customWidth="1"/>
    <col min="2568" max="2568" width="12.875" style="2" customWidth="1"/>
    <col min="2569" max="2569" width="11.875" style="2" customWidth="1"/>
    <col min="2570" max="2570" width="12.5" style="2" customWidth="1"/>
    <col min="2571" max="2572" width="16" style="2" customWidth="1"/>
    <col min="2573" max="2573" width="21" style="2" customWidth="1"/>
    <col min="2574" max="2574" width="23.625" style="2" customWidth="1"/>
    <col min="2575" max="2575" width="26.375" style="2" customWidth="1"/>
    <col min="2576" max="2576" width="29.375" style="2" customWidth="1"/>
    <col min="2577" max="2577" width="13" style="2" customWidth="1"/>
    <col min="2578" max="2596" width="8" style="2" customWidth="1"/>
    <col min="2597" max="2816" width="12.625" style="2"/>
    <col min="2817" max="2817" width="3.875" style="2" customWidth="1"/>
    <col min="2818" max="2818" width="52.5" style="2" customWidth="1"/>
    <col min="2819" max="2819" width="15.875" style="2" customWidth="1"/>
    <col min="2820" max="2820" width="11.875" style="2" customWidth="1"/>
    <col min="2821" max="2821" width="12.5" style="2" customWidth="1"/>
    <col min="2822" max="2822" width="17.875" style="2" customWidth="1"/>
    <col min="2823" max="2823" width="19" style="2" customWidth="1"/>
    <col min="2824" max="2824" width="12.875" style="2" customWidth="1"/>
    <col min="2825" max="2825" width="11.875" style="2" customWidth="1"/>
    <col min="2826" max="2826" width="12.5" style="2" customWidth="1"/>
    <col min="2827" max="2828" width="16" style="2" customWidth="1"/>
    <col min="2829" max="2829" width="21" style="2" customWidth="1"/>
    <col min="2830" max="2830" width="23.625" style="2" customWidth="1"/>
    <col min="2831" max="2831" width="26.375" style="2" customWidth="1"/>
    <col min="2832" max="2832" width="29.375" style="2" customWidth="1"/>
    <col min="2833" max="2833" width="13" style="2" customWidth="1"/>
    <col min="2834" max="2852" width="8" style="2" customWidth="1"/>
    <col min="2853" max="3072" width="12.625" style="2"/>
    <col min="3073" max="3073" width="3.875" style="2" customWidth="1"/>
    <col min="3074" max="3074" width="52.5" style="2" customWidth="1"/>
    <col min="3075" max="3075" width="15.875" style="2" customWidth="1"/>
    <col min="3076" max="3076" width="11.875" style="2" customWidth="1"/>
    <col min="3077" max="3077" width="12.5" style="2" customWidth="1"/>
    <col min="3078" max="3078" width="17.875" style="2" customWidth="1"/>
    <col min="3079" max="3079" width="19" style="2" customWidth="1"/>
    <col min="3080" max="3080" width="12.875" style="2" customWidth="1"/>
    <col min="3081" max="3081" width="11.875" style="2" customWidth="1"/>
    <col min="3082" max="3082" width="12.5" style="2" customWidth="1"/>
    <col min="3083" max="3084" width="16" style="2" customWidth="1"/>
    <col min="3085" max="3085" width="21" style="2" customWidth="1"/>
    <col min="3086" max="3086" width="23.625" style="2" customWidth="1"/>
    <col min="3087" max="3087" width="26.375" style="2" customWidth="1"/>
    <col min="3088" max="3088" width="29.375" style="2" customWidth="1"/>
    <col min="3089" max="3089" width="13" style="2" customWidth="1"/>
    <col min="3090" max="3108" width="8" style="2" customWidth="1"/>
    <col min="3109" max="3328" width="12.625" style="2"/>
    <col min="3329" max="3329" width="3.875" style="2" customWidth="1"/>
    <col min="3330" max="3330" width="52.5" style="2" customWidth="1"/>
    <col min="3331" max="3331" width="15.875" style="2" customWidth="1"/>
    <col min="3332" max="3332" width="11.875" style="2" customWidth="1"/>
    <col min="3333" max="3333" width="12.5" style="2" customWidth="1"/>
    <col min="3334" max="3334" width="17.875" style="2" customWidth="1"/>
    <col min="3335" max="3335" width="19" style="2" customWidth="1"/>
    <col min="3336" max="3336" width="12.875" style="2" customWidth="1"/>
    <col min="3337" max="3337" width="11.875" style="2" customWidth="1"/>
    <col min="3338" max="3338" width="12.5" style="2" customWidth="1"/>
    <col min="3339" max="3340" width="16" style="2" customWidth="1"/>
    <col min="3341" max="3341" width="21" style="2" customWidth="1"/>
    <col min="3342" max="3342" width="23.625" style="2" customWidth="1"/>
    <col min="3343" max="3343" width="26.375" style="2" customWidth="1"/>
    <col min="3344" max="3344" width="29.375" style="2" customWidth="1"/>
    <col min="3345" max="3345" width="13" style="2" customWidth="1"/>
    <col min="3346" max="3364" width="8" style="2" customWidth="1"/>
    <col min="3365" max="3584" width="12.625" style="2"/>
    <col min="3585" max="3585" width="3.875" style="2" customWidth="1"/>
    <col min="3586" max="3586" width="52.5" style="2" customWidth="1"/>
    <col min="3587" max="3587" width="15.875" style="2" customWidth="1"/>
    <col min="3588" max="3588" width="11.875" style="2" customWidth="1"/>
    <col min="3589" max="3589" width="12.5" style="2" customWidth="1"/>
    <col min="3590" max="3590" width="17.875" style="2" customWidth="1"/>
    <col min="3591" max="3591" width="19" style="2" customWidth="1"/>
    <col min="3592" max="3592" width="12.875" style="2" customWidth="1"/>
    <col min="3593" max="3593" width="11.875" style="2" customWidth="1"/>
    <col min="3594" max="3594" width="12.5" style="2" customWidth="1"/>
    <col min="3595" max="3596" width="16" style="2" customWidth="1"/>
    <col min="3597" max="3597" width="21" style="2" customWidth="1"/>
    <col min="3598" max="3598" width="23.625" style="2" customWidth="1"/>
    <col min="3599" max="3599" width="26.375" style="2" customWidth="1"/>
    <col min="3600" max="3600" width="29.375" style="2" customWidth="1"/>
    <col min="3601" max="3601" width="13" style="2" customWidth="1"/>
    <col min="3602" max="3620" width="8" style="2" customWidth="1"/>
    <col min="3621" max="3840" width="12.625" style="2"/>
    <col min="3841" max="3841" width="3.875" style="2" customWidth="1"/>
    <col min="3842" max="3842" width="52.5" style="2" customWidth="1"/>
    <col min="3843" max="3843" width="15.875" style="2" customWidth="1"/>
    <col min="3844" max="3844" width="11.875" style="2" customWidth="1"/>
    <col min="3845" max="3845" width="12.5" style="2" customWidth="1"/>
    <col min="3846" max="3846" width="17.875" style="2" customWidth="1"/>
    <col min="3847" max="3847" width="19" style="2" customWidth="1"/>
    <col min="3848" max="3848" width="12.875" style="2" customWidth="1"/>
    <col min="3849" max="3849" width="11.875" style="2" customWidth="1"/>
    <col min="3850" max="3850" width="12.5" style="2" customWidth="1"/>
    <col min="3851" max="3852" width="16" style="2" customWidth="1"/>
    <col min="3853" max="3853" width="21" style="2" customWidth="1"/>
    <col min="3854" max="3854" width="23.625" style="2" customWidth="1"/>
    <col min="3855" max="3855" width="26.375" style="2" customWidth="1"/>
    <col min="3856" max="3856" width="29.375" style="2" customWidth="1"/>
    <col min="3857" max="3857" width="13" style="2" customWidth="1"/>
    <col min="3858" max="3876" width="8" style="2" customWidth="1"/>
    <col min="3877" max="4096" width="12.625" style="2"/>
    <col min="4097" max="4097" width="3.875" style="2" customWidth="1"/>
    <col min="4098" max="4098" width="52.5" style="2" customWidth="1"/>
    <col min="4099" max="4099" width="15.875" style="2" customWidth="1"/>
    <col min="4100" max="4100" width="11.875" style="2" customWidth="1"/>
    <col min="4101" max="4101" width="12.5" style="2" customWidth="1"/>
    <col min="4102" max="4102" width="17.875" style="2" customWidth="1"/>
    <col min="4103" max="4103" width="19" style="2" customWidth="1"/>
    <col min="4104" max="4104" width="12.875" style="2" customWidth="1"/>
    <col min="4105" max="4105" width="11.875" style="2" customWidth="1"/>
    <col min="4106" max="4106" width="12.5" style="2" customWidth="1"/>
    <col min="4107" max="4108" width="16" style="2" customWidth="1"/>
    <col min="4109" max="4109" width="21" style="2" customWidth="1"/>
    <col min="4110" max="4110" width="23.625" style="2" customWidth="1"/>
    <col min="4111" max="4111" width="26.375" style="2" customWidth="1"/>
    <col min="4112" max="4112" width="29.375" style="2" customWidth="1"/>
    <col min="4113" max="4113" width="13" style="2" customWidth="1"/>
    <col min="4114" max="4132" width="8" style="2" customWidth="1"/>
    <col min="4133" max="4352" width="12.625" style="2"/>
    <col min="4353" max="4353" width="3.875" style="2" customWidth="1"/>
    <col min="4354" max="4354" width="52.5" style="2" customWidth="1"/>
    <col min="4355" max="4355" width="15.875" style="2" customWidth="1"/>
    <col min="4356" max="4356" width="11.875" style="2" customWidth="1"/>
    <col min="4357" max="4357" width="12.5" style="2" customWidth="1"/>
    <col min="4358" max="4358" width="17.875" style="2" customWidth="1"/>
    <col min="4359" max="4359" width="19" style="2" customWidth="1"/>
    <col min="4360" max="4360" width="12.875" style="2" customWidth="1"/>
    <col min="4361" max="4361" width="11.875" style="2" customWidth="1"/>
    <col min="4362" max="4362" width="12.5" style="2" customWidth="1"/>
    <col min="4363" max="4364" width="16" style="2" customWidth="1"/>
    <col min="4365" max="4365" width="21" style="2" customWidth="1"/>
    <col min="4366" max="4366" width="23.625" style="2" customWidth="1"/>
    <col min="4367" max="4367" width="26.375" style="2" customWidth="1"/>
    <col min="4368" max="4368" width="29.375" style="2" customWidth="1"/>
    <col min="4369" max="4369" width="13" style="2" customWidth="1"/>
    <col min="4370" max="4388" width="8" style="2" customWidth="1"/>
    <col min="4389" max="4608" width="12.625" style="2"/>
    <col min="4609" max="4609" width="3.875" style="2" customWidth="1"/>
    <col min="4610" max="4610" width="52.5" style="2" customWidth="1"/>
    <col min="4611" max="4611" width="15.875" style="2" customWidth="1"/>
    <col min="4612" max="4612" width="11.875" style="2" customWidth="1"/>
    <col min="4613" max="4613" width="12.5" style="2" customWidth="1"/>
    <col min="4614" max="4614" width="17.875" style="2" customWidth="1"/>
    <col min="4615" max="4615" width="19" style="2" customWidth="1"/>
    <col min="4616" max="4616" width="12.875" style="2" customWidth="1"/>
    <col min="4617" max="4617" width="11.875" style="2" customWidth="1"/>
    <col min="4618" max="4618" width="12.5" style="2" customWidth="1"/>
    <col min="4619" max="4620" width="16" style="2" customWidth="1"/>
    <col min="4621" max="4621" width="21" style="2" customWidth="1"/>
    <col min="4622" max="4622" width="23.625" style="2" customWidth="1"/>
    <col min="4623" max="4623" width="26.375" style="2" customWidth="1"/>
    <col min="4624" max="4624" width="29.375" style="2" customWidth="1"/>
    <col min="4625" max="4625" width="13" style="2" customWidth="1"/>
    <col min="4626" max="4644" width="8" style="2" customWidth="1"/>
    <col min="4645" max="4864" width="12.625" style="2"/>
    <col min="4865" max="4865" width="3.875" style="2" customWidth="1"/>
    <col min="4866" max="4866" width="52.5" style="2" customWidth="1"/>
    <col min="4867" max="4867" width="15.875" style="2" customWidth="1"/>
    <col min="4868" max="4868" width="11.875" style="2" customWidth="1"/>
    <col min="4869" max="4869" width="12.5" style="2" customWidth="1"/>
    <col min="4870" max="4870" width="17.875" style="2" customWidth="1"/>
    <col min="4871" max="4871" width="19" style="2" customWidth="1"/>
    <col min="4872" max="4872" width="12.875" style="2" customWidth="1"/>
    <col min="4873" max="4873" width="11.875" style="2" customWidth="1"/>
    <col min="4874" max="4874" width="12.5" style="2" customWidth="1"/>
    <col min="4875" max="4876" width="16" style="2" customWidth="1"/>
    <col min="4877" max="4877" width="21" style="2" customWidth="1"/>
    <col min="4878" max="4878" width="23.625" style="2" customWidth="1"/>
    <col min="4879" max="4879" width="26.375" style="2" customWidth="1"/>
    <col min="4880" max="4880" width="29.375" style="2" customWidth="1"/>
    <col min="4881" max="4881" width="13" style="2" customWidth="1"/>
    <col min="4882" max="4900" width="8" style="2" customWidth="1"/>
    <col min="4901" max="5120" width="12.625" style="2"/>
    <col min="5121" max="5121" width="3.875" style="2" customWidth="1"/>
    <col min="5122" max="5122" width="52.5" style="2" customWidth="1"/>
    <col min="5123" max="5123" width="15.875" style="2" customWidth="1"/>
    <col min="5124" max="5124" width="11.875" style="2" customWidth="1"/>
    <col min="5125" max="5125" width="12.5" style="2" customWidth="1"/>
    <col min="5126" max="5126" width="17.875" style="2" customWidth="1"/>
    <col min="5127" max="5127" width="19" style="2" customWidth="1"/>
    <col min="5128" max="5128" width="12.875" style="2" customWidth="1"/>
    <col min="5129" max="5129" width="11.875" style="2" customWidth="1"/>
    <col min="5130" max="5130" width="12.5" style="2" customWidth="1"/>
    <col min="5131" max="5132" width="16" style="2" customWidth="1"/>
    <col min="5133" max="5133" width="21" style="2" customWidth="1"/>
    <col min="5134" max="5134" width="23.625" style="2" customWidth="1"/>
    <col min="5135" max="5135" width="26.375" style="2" customWidth="1"/>
    <col min="5136" max="5136" width="29.375" style="2" customWidth="1"/>
    <col min="5137" max="5137" width="13" style="2" customWidth="1"/>
    <col min="5138" max="5156" width="8" style="2" customWidth="1"/>
    <col min="5157" max="5376" width="12.625" style="2"/>
    <col min="5377" max="5377" width="3.875" style="2" customWidth="1"/>
    <col min="5378" max="5378" width="52.5" style="2" customWidth="1"/>
    <col min="5379" max="5379" width="15.875" style="2" customWidth="1"/>
    <col min="5380" max="5380" width="11.875" style="2" customWidth="1"/>
    <col min="5381" max="5381" width="12.5" style="2" customWidth="1"/>
    <col min="5382" max="5382" width="17.875" style="2" customWidth="1"/>
    <col min="5383" max="5383" width="19" style="2" customWidth="1"/>
    <col min="5384" max="5384" width="12.875" style="2" customWidth="1"/>
    <col min="5385" max="5385" width="11.875" style="2" customWidth="1"/>
    <col min="5386" max="5386" width="12.5" style="2" customWidth="1"/>
    <col min="5387" max="5388" width="16" style="2" customWidth="1"/>
    <col min="5389" max="5389" width="21" style="2" customWidth="1"/>
    <col min="5390" max="5390" width="23.625" style="2" customWidth="1"/>
    <col min="5391" max="5391" width="26.375" style="2" customWidth="1"/>
    <col min="5392" max="5392" width="29.375" style="2" customWidth="1"/>
    <col min="5393" max="5393" width="13" style="2" customWidth="1"/>
    <col min="5394" max="5412" width="8" style="2" customWidth="1"/>
    <col min="5413" max="5632" width="12.625" style="2"/>
    <col min="5633" max="5633" width="3.875" style="2" customWidth="1"/>
    <col min="5634" max="5634" width="52.5" style="2" customWidth="1"/>
    <col min="5635" max="5635" width="15.875" style="2" customWidth="1"/>
    <col min="5636" max="5636" width="11.875" style="2" customWidth="1"/>
    <col min="5637" max="5637" width="12.5" style="2" customWidth="1"/>
    <col min="5638" max="5638" width="17.875" style="2" customWidth="1"/>
    <col min="5639" max="5639" width="19" style="2" customWidth="1"/>
    <col min="5640" max="5640" width="12.875" style="2" customWidth="1"/>
    <col min="5641" max="5641" width="11.875" style="2" customWidth="1"/>
    <col min="5642" max="5642" width="12.5" style="2" customWidth="1"/>
    <col min="5643" max="5644" width="16" style="2" customWidth="1"/>
    <col min="5645" max="5645" width="21" style="2" customWidth="1"/>
    <col min="5646" max="5646" width="23.625" style="2" customWidth="1"/>
    <col min="5647" max="5647" width="26.375" style="2" customWidth="1"/>
    <col min="5648" max="5648" width="29.375" style="2" customWidth="1"/>
    <col min="5649" max="5649" width="13" style="2" customWidth="1"/>
    <col min="5650" max="5668" width="8" style="2" customWidth="1"/>
    <col min="5669" max="5888" width="12.625" style="2"/>
    <col min="5889" max="5889" width="3.875" style="2" customWidth="1"/>
    <col min="5890" max="5890" width="52.5" style="2" customWidth="1"/>
    <col min="5891" max="5891" width="15.875" style="2" customWidth="1"/>
    <col min="5892" max="5892" width="11.875" style="2" customWidth="1"/>
    <col min="5893" max="5893" width="12.5" style="2" customWidth="1"/>
    <col min="5894" max="5894" width="17.875" style="2" customWidth="1"/>
    <col min="5895" max="5895" width="19" style="2" customWidth="1"/>
    <col min="5896" max="5896" width="12.875" style="2" customWidth="1"/>
    <col min="5897" max="5897" width="11.875" style="2" customWidth="1"/>
    <col min="5898" max="5898" width="12.5" style="2" customWidth="1"/>
    <col min="5899" max="5900" width="16" style="2" customWidth="1"/>
    <col min="5901" max="5901" width="21" style="2" customWidth="1"/>
    <col min="5902" max="5902" width="23.625" style="2" customWidth="1"/>
    <col min="5903" max="5903" width="26.375" style="2" customWidth="1"/>
    <col min="5904" max="5904" width="29.375" style="2" customWidth="1"/>
    <col min="5905" max="5905" width="13" style="2" customWidth="1"/>
    <col min="5906" max="5924" width="8" style="2" customWidth="1"/>
    <col min="5925" max="6144" width="12.625" style="2"/>
    <col min="6145" max="6145" width="3.875" style="2" customWidth="1"/>
    <col min="6146" max="6146" width="52.5" style="2" customWidth="1"/>
    <col min="6147" max="6147" width="15.875" style="2" customWidth="1"/>
    <col min="6148" max="6148" width="11.875" style="2" customWidth="1"/>
    <col min="6149" max="6149" width="12.5" style="2" customWidth="1"/>
    <col min="6150" max="6150" width="17.875" style="2" customWidth="1"/>
    <col min="6151" max="6151" width="19" style="2" customWidth="1"/>
    <col min="6152" max="6152" width="12.875" style="2" customWidth="1"/>
    <col min="6153" max="6153" width="11.875" style="2" customWidth="1"/>
    <col min="6154" max="6154" width="12.5" style="2" customWidth="1"/>
    <col min="6155" max="6156" width="16" style="2" customWidth="1"/>
    <col min="6157" max="6157" width="21" style="2" customWidth="1"/>
    <col min="6158" max="6158" width="23.625" style="2" customWidth="1"/>
    <col min="6159" max="6159" width="26.375" style="2" customWidth="1"/>
    <col min="6160" max="6160" width="29.375" style="2" customWidth="1"/>
    <col min="6161" max="6161" width="13" style="2" customWidth="1"/>
    <col min="6162" max="6180" width="8" style="2" customWidth="1"/>
    <col min="6181" max="6400" width="12.625" style="2"/>
    <col min="6401" max="6401" width="3.875" style="2" customWidth="1"/>
    <col min="6402" max="6402" width="52.5" style="2" customWidth="1"/>
    <col min="6403" max="6403" width="15.875" style="2" customWidth="1"/>
    <col min="6404" max="6404" width="11.875" style="2" customWidth="1"/>
    <col min="6405" max="6405" width="12.5" style="2" customWidth="1"/>
    <col min="6406" max="6406" width="17.875" style="2" customWidth="1"/>
    <col min="6407" max="6407" width="19" style="2" customWidth="1"/>
    <col min="6408" max="6408" width="12.875" style="2" customWidth="1"/>
    <col min="6409" max="6409" width="11.875" style="2" customWidth="1"/>
    <col min="6410" max="6410" width="12.5" style="2" customWidth="1"/>
    <col min="6411" max="6412" width="16" style="2" customWidth="1"/>
    <col min="6413" max="6413" width="21" style="2" customWidth="1"/>
    <col min="6414" max="6414" width="23.625" style="2" customWidth="1"/>
    <col min="6415" max="6415" width="26.375" style="2" customWidth="1"/>
    <col min="6416" max="6416" width="29.375" style="2" customWidth="1"/>
    <col min="6417" max="6417" width="13" style="2" customWidth="1"/>
    <col min="6418" max="6436" width="8" style="2" customWidth="1"/>
    <col min="6437" max="6656" width="12.625" style="2"/>
    <col min="6657" max="6657" width="3.875" style="2" customWidth="1"/>
    <col min="6658" max="6658" width="52.5" style="2" customWidth="1"/>
    <col min="6659" max="6659" width="15.875" style="2" customWidth="1"/>
    <col min="6660" max="6660" width="11.875" style="2" customWidth="1"/>
    <col min="6661" max="6661" width="12.5" style="2" customWidth="1"/>
    <col min="6662" max="6662" width="17.875" style="2" customWidth="1"/>
    <col min="6663" max="6663" width="19" style="2" customWidth="1"/>
    <col min="6664" max="6664" width="12.875" style="2" customWidth="1"/>
    <col min="6665" max="6665" width="11.875" style="2" customWidth="1"/>
    <col min="6666" max="6666" width="12.5" style="2" customWidth="1"/>
    <col min="6667" max="6668" width="16" style="2" customWidth="1"/>
    <col min="6669" max="6669" width="21" style="2" customWidth="1"/>
    <col min="6670" max="6670" width="23.625" style="2" customWidth="1"/>
    <col min="6671" max="6671" width="26.375" style="2" customWidth="1"/>
    <col min="6672" max="6672" width="29.375" style="2" customWidth="1"/>
    <col min="6673" max="6673" width="13" style="2" customWidth="1"/>
    <col min="6674" max="6692" width="8" style="2" customWidth="1"/>
    <col min="6693" max="6912" width="12.625" style="2"/>
    <col min="6913" max="6913" width="3.875" style="2" customWidth="1"/>
    <col min="6914" max="6914" width="52.5" style="2" customWidth="1"/>
    <col min="6915" max="6915" width="15.875" style="2" customWidth="1"/>
    <col min="6916" max="6916" width="11.875" style="2" customWidth="1"/>
    <col min="6917" max="6917" width="12.5" style="2" customWidth="1"/>
    <col min="6918" max="6918" width="17.875" style="2" customWidth="1"/>
    <col min="6919" max="6919" width="19" style="2" customWidth="1"/>
    <col min="6920" max="6920" width="12.875" style="2" customWidth="1"/>
    <col min="6921" max="6921" width="11.875" style="2" customWidth="1"/>
    <col min="6922" max="6922" width="12.5" style="2" customWidth="1"/>
    <col min="6923" max="6924" width="16" style="2" customWidth="1"/>
    <col min="6925" max="6925" width="21" style="2" customWidth="1"/>
    <col min="6926" max="6926" width="23.625" style="2" customWidth="1"/>
    <col min="6927" max="6927" width="26.375" style="2" customWidth="1"/>
    <col min="6928" max="6928" width="29.375" style="2" customWidth="1"/>
    <col min="6929" max="6929" width="13" style="2" customWidth="1"/>
    <col min="6930" max="6948" width="8" style="2" customWidth="1"/>
    <col min="6949" max="7168" width="12.625" style="2"/>
    <col min="7169" max="7169" width="3.875" style="2" customWidth="1"/>
    <col min="7170" max="7170" width="52.5" style="2" customWidth="1"/>
    <col min="7171" max="7171" width="15.875" style="2" customWidth="1"/>
    <col min="7172" max="7172" width="11.875" style="2" customWidth="1"/>
    <col min="7173" max="7173" width="12.5" style="2" customWidth="1"/>
    <col min="7174" max="7174" width="17.875" style="2" customWidth="1"/>
    <col min="7175" max="7175" width="19" style="2" customWidth="1"/>
    <col min="7176" max="7176" width="12.875" style="2" customWidth="1"/>
    <col min="7177" max="7177" width="11.875" style="2" customWidth="1"/>
    <col min="7178" max="7178" width="12.5" style="2" customWidth="1"/>
    <col min="7179" max="7180" width="16" style="2" customWidth="1"/>
    <col min="7181" max="7181" width="21" style="2" customWidth="1"/>
    <col min="7182" max="7182" width="23.625" style="2" customWidth="1"/>
    <col min="7183" max="7183" width="26.375" style="2" customWidth="1"/>
    <col min="7184" max="7184" width="29.375" style="2" customWidth="1"/>
    <col min="7185" max="7185" width="13" style="2" customWidth="1"/>
    <col min="7186" max="7204" width="8" style="2" customWidth="1"/>
    <col min="7205" max="7424" width="12.625" style="2"/>
    <col min="7425" max="7425" width="3.875" style="2" customWidth="1"/>
    <col min="7426" max="7426" width="52.5" style="2" customWidth="1"/>
    <col min="7427" max="7427" width="15.875" style="2" customWidth="1"/>
    <col min="7428" max="7428" width="11.875" style="2" customWidth="1"/>
    <col min="7429" max="7429" width="12.5" style="2" customWidth="1"/>
    <col min="7430" max="7430" width="17.875" style="2" customWidth="1"/>
    <col min="7431" max="7431" width="19" style="2" customWidth="1"/>
    <col min="7432" max="7432" width="12.875" style="2" customWidth="1"/>
    <col min="7433" max="7433" width="11.875" style="2" customWidth="1"/>
    <col min="7434" max="7434" width="12.5" style="2" customWidth="1"/>
    <col min="7435" max="7436" width="16" style="2" customWidth="1"/>
    <col min="7437" max="7437" width="21" style="2" customWidth="1"/>
    <col min="7438" max="7438" width="23.625" style="2" customWidth="1"/>
    <col min="7439" max="7439" width="26.375" style="2" customWidth="1"/>
    <col min="7440" max="7440" width="29.375" style="2" customWidth="1"/>
    <col min="7441" max="7441" width="13" style="2" customWidth="1"/>
    <col min="7442" max="7460" width="8" style="2" customWidth="1"/>
    <col min="7461" max="7680" width="12.625" style="2"/>
    <col min="7681" max="7681" width="3.875" style="2" customWidth="1"/>
    <col min="7682" max="7682" width="52.5" style="2" customWidth="1"/>
    <col min="7683" max="7683" width="15.875" style="2" customWidth="1"/>
    <col min="7684" max="7684" width="11.875" style="2" customWidth="1"/>
    <col min="7685" max="7685" width="12.5" style="2" customWidth="1"/>
    <col min="7686" max="7686" width="17.875" style="2" customWidth="1"/>
    <col min="7687" max="7687" width="19" style="2" customWidth="1"/>
    <col min="7688" max="7688" width="12.875" style="2" customWidth="1"/>
    <col min="7689" max="7689" width="11.875" style="2" customWidth="1"/>
    <col min="7690" max="7690" width="12.5" style="2" customWidth="1"/>
    <col min="7691" max="7692" width="16" style="2" customWidth="1"/>
    <col min="7693" max="7693" width="21" style="2" customWidth="1"/>
    <col min="7694" max="7694" width="23.625" style="2" customWidth="1"/>
    <col min="7695" max="7695" width="26.375" style="2" customWidth="1"/>
    <col min="7696" max="7696" width="29.375" style="2" customWidth="1"/>
    <col min="7697" max="7697" width="13" style="2" customWidth="1"/>
    <col min="7698" max="7716" width="8" style="2" customWidth="1"/>
    <col min="7717" max="7936" width="12.625" style="2"/>
    <col min="7937" max="7937" width="3.875" style="2" customWidth="1"/>
    <col min="7938" max="7938" width="52.5" style="2" customWidth="1"/>
    <col min="7939" max="7939" width="15.875" style="2" customWidth="1"/>
    <col min="7940" max="7940" width="11.875" style="2" customWidth="1"/>
    <col min="7941" max="7941" width="12.5" style="2" customWidth="1"/>
    <col min="7942" max="7942" width="17.875" style="2" customWidth="1"/>
    <col min="7943" max="7943" width="19" style="2" customWidth="1"/>
    <col min="7944" max="7944" width="12.875" style="2" customWidth="1"/>
    <col min="7945" max="7945" width="11.875" style="2" customWidth="1"/>
    <col min="7946" max="7946" width="12.5" style="2" customWidth="1"/>
    <col min="7947" max="7948" width="16" style="2" customWidth="1"/>
    <col min="7949" max="7949" width="21" style="2" customWidth="1"/>
    <col min="7950" max="7950" width="23.625" style="2" customWidth="1"/>
    <col min="7951" max="7951" width="26.375" style="2" customWidth="1"/>
    <col min="7952" max="7952" width="29.375" style="2" customWidth="1"/>
    <col min="7953" max="7953" width="13" style="2" customWidth="1"/>
    <col min="7954" max="7972" width="8" style="2" customWidth="1"/>
    <col min="7973" max="8192" width="12.625" style="2"/>
    <col min="8193" max="8193" width="3.875" style="2" customWidth="1"/>
    <col min="8194" max="8194" width="52.5" style="2" customWidth="1"/>
    <col min="8195" max="8195" width="15.875" style="2" customWidth="1"/>
    <col min="8196" max="8196" width="11.875" style="2" customWidth="1"/>
    <col min="8197" max="8197" width="12.5" style="2" customWidth="1"/>
    <col min="8198" max="8198" width="17.875" style="2" customWidth="1"/>
    <col min="8199" max="8199" width="19" style="2" customWidth="1"/>
    <col min="8200" max="8200" width="12.875" style="2" customWidth="1"/>
    <col min="8201" max="8201" width="11.875" style="2" customWidth="1"/>
    <col min="8202" max="8202" width="12.5" style="2" customWidth="1"/>
    <col min="8203" max="8204" width="16" style="2" customWidth="1"/>
    <col min="8205" max="8205" width="21" style="2" customWidth="1"/>
    <col min="8206" max="8206" width="23.625" style="2" customWidth="1"/>
    <col min="8207" max="8207" width="26.375" style="2" customWidth="1"/>
    <col min="8208" max="8208" width="29.375" style="2" customWidth="1"/>
    <col min="8209" max="8209" width="13" style="2" customWidth="1"/>
    <col min="8210" max="8228" width="8" style="2" customWidth="1"/>
    <col min="8229" max="8448" width="12.625" style="2"/>
    <col min="8449" max="8449" width="3.875" style="2" customWidth="1"/>
    <col min="8450" max="8450" width="52.5" style="2" customWidth="1"/>
    <col min="8451" max="8451" width="15.875" style="2" customWidth="1"/>
    <col min="8452" max="8452" width="11.875" style="2" customWidth="1"/>
    <col min="8453" max="8453" width="12.5" style="2" customWidth="1"/>
    <col min="8454" max="8454" width="17.875" style="2" customWidth="1"/>
    <col min="8455" max="8455" width="19" style="2" customWidth="1"/>
    <col min="8456" max="8456" width="12.875" style="2" customWidth="1"/>
    <col min="8457" max="8457" width="11.875" style="2" customWidth="1"/>
    <col min="8458" max="8458" width="12.5" style="2" customWidth="1"/>
    <col min="8459" max="8460" width="16" style="2" customWidth="1"/>
    <col min="8461" max="8461" width="21" style="2" customWidth="1"/>
    <col min="8462" max="8462" width="23.625" style="2" customWidth="1"/>
    <col min="8463" max="8463" width="26.375" style="2" customWidth="1"/>
    <col min="8464" max="8464" width="29.375" style="2" customWidth="1"/>
    <col min="8465" max="8465" width="13" style="2" customWidth="1"/>
    <col min="8466" max="8484" width="8" style="2" customWidth="1"/>
    <col min="8485" max="8704" width="12.625" style="2"/>
    <col min="8705" max="8705" width="3.875" style="2" customWidth="1"/>
    <col min="8706" max="8706" width="52.5" style="2" customWidth="1"/>
    <col min="8707" max="8707" width="15.875" style="2" customWidth="1"/>
    <col min="8708" max="8708" width="11.875" style="2" customWidth="1"/>
    <col min="8709" max="8709" width="12.5" style="2" customWidth="1"/>
    <col min="8710" max="8710" width="17.875" style="2" customWidth="1"/>
    <col min="8711" max="8711" width="19" style="2" customWidth="1"/>
    <col min="8712" max="8712" width="12.875" style="2" customWidth="1"/>
    <col min="8713" max="8713" width="11.875" style="2" customWidth="1"/>
    <col min="8714" max="8714" width="12.5" style="2" customWidth="1"/>
    <col min="8715" max="8716" width="16" style="2" customWidth="1"/>
    <col min="8717" max="8717" width="21" style="2" customWidth="1"/>
    <col min="8718" max="8718" width="23.625" style="2" customWidth="1"/>
    <col min="8719" max="8719" width="26.375" style="2" customWidth="1"/>
    <col min="8720" max="8720" width="29.375" style="2" customWidth="1"/>
    <col min="8721" max="8721" width="13" style="2" customWidth="1"/>
    <col min="8722" max="8740" width="8" style="2" customWidth="1"/>
    <col min="8741" max="8960" width="12.625" style="2"/>
    <col min="8961" max="8961" width="3.875" style="2" customWidth="1"/>
    <col min="8962" max="8962" width="52.5" style="2" customWidth="1"/>
    <col min="8963" max="8963" width="15.875" style="2" customWidth="1"/>
    <col min="8964" max="8964" width="11.875" style="2" customWidth="1"/>
    <col min="8965" max="8965" width="12.5" style="2" customWidth="1"/>
    <col min="8966" max="8966" width="17.875" style="2" customWidth="1"/>
    <col min="8967" max="8967" width="19" style="2" customWidth="1"/>
    <col min="8968" max="8968" width="12.875" style="2" customWidth="1"/>
    <col min="8969" max="8969" width="11.875" style="2" customWidth="1"/>
    <col min="8970" max="8970" width="12.5" style="2" customWidth="1"/>
    <col min="8971" max="8972" width="16" style="2" customWidth="1"/>
    <col min="8973" max="8973" width="21" style="2" customWidth="1"/>
    <col min="8974" max="8974" width="23.625" style="2" customWidth="1"/>
    <col min="8975" max="8975" width="26.375" style="2" customWidth="1"/>
    <col min="8976" max="8976" width="29.375" style="2" customWidth="1"/>
    <col min="8977" max="8977" width="13" style="2" customWidth="1"/>
    <col min="8978" max="8996" width="8" style="2" customWidth="1"/>
    <col min="8997" max="9216" width="12.625" style="2"/>
    <col min="9217" max="9217" width="3.875" style="2" customWidth="1"/>
    <col min="9218" max="9218" width="52.5" style="2" customWidth="1"/>
    <col min="9219" max="9219" width="15.875" style="2" customWidth="1"/>
    <col min="9220" max="9220" width="11.875" style="2" customWidth="1"/>
    <col min="9221" max="9221" width="12.5" style="2" customWidth="1"/>
    <col min="9222" max="9222" width="17.875" style="2" customWidth="1"/>
    <col min="9223" max="9223" width="19" style="2" customWidth="1"/>
    <col min="9224" max="9224" width="12.875" style="2" customWidth="1"/>
    <col min="9225" max="9225" width="11.875" style="2" customWidth="1"/>
    <col min="9226" max="9226" width="12.5" style="2" customWidth="1"/>
    <col min="9227" max="9228" width="16" style="2" customWidth="1"/>
    <col min="9229" max="9229" width="21" style="2" customWidth="1"/>
    <col min="9230" max="9230" width="23.625" style="2" customWidth="1"/>
    <col min="9231" max="9231" width="26.375" style="2" customWidth="1"/>
    <col min="9232" max="9232" width="29.375" style="2" customWidth="1"/>
    <col min="9233" max="9233" width="13" style="2" customWidth="1"/>
    <col min="9234" max="9252" width="8" style="2" customWidth="1"/>
    <col min="9253" max="9472" width="12.625" style="2"/>
    <col min="9473" max="9473" width="3.875" style="2" customWidth="1"/>
    <col min="9474" max="9474" width="52.5" style="2" customWidth="1"/>
    <col min="9475" max="9475" width="15.875" style="2" customWidth="1"/>
    <col min="9476" max="9476" width="11.875" style="2" customWidth="1"/>
    <col min="9477" max="9477" width="12.5" style="2" customWidth="1"/>
    <col min="9478" max="9478" width="17.875" style="2" customWidth="1"/>
    <col min="9479" max="9479" width="19" style="2" customWidth="1"/>
    <col min="9480" max="9480" width="12.875" style="2" customWidth="1"/>
    <col min="9481" max="9481" width="11.875" style="2" customWidth="1"/>
    <col min="9482" max="9482" width="12.5" style="2" customWidth="1"/>
    <col min="9483" max="9484" width="16" style="2" customWidth="1"/>
    <col min="9485" max="9485" width="21" style="2" customWidth="1"/>
    <col min="9486" max="9486" width="23.625" style="2" customWidth="1"/>
    <col min="9487" max="9487" width="26.375" style="2" customWidth="1"/>
    <col min="9488" max="9488" width="29.375" style="2" customWidth="1"/>
    <col min="9489" max="9489" width="13" style="2" customWidth="1"/>
    <col min="9490" max="9508" width="8" style="2" customWidth="1"/>
    <col min="9509" max="9728" width="12.625" style="2"/>
    <col min="9729" max="9729" width="3.875" style="2" customWidth="1"/>
    <col min="9730" max="9730" width="52.5" style="2" customWidth="1"/>
    <col min="9731" max="9731" width="15.875" style="2" customWidth="1"/>
    <col min="9732" max="9732" width="11.875" style="2" customWidth="1"/>
    <col min="9733" max="9733" width="12.5" style="2" customWidth="1"/>
    <col min="9734" max="9734" width="17.875" style="2" customWidth="1"/>
    <col min="9735" max="9735" width="19" style="2" customWidth="1"/>
    <col min="9736" max="9736" width="12.875" style="2" customWidth="1"/>
    <col min="9737" max="9737" width="11.875" style="2" customWidth="1"/>
    <col min="9738" max="9738" width="12.5" style="2" customWidth="1"/>
    <col min="9739" max="9740" width="16" style="2" customWidth="1"/>
    <col min="9741" max="9741" width="21" style="2" customWidth="1"/>
    <col min="9742" max="9742" width="23.625" style="2" customWidth="1"/>
    <col min="9743" max="9743" width="26.375" style="2" customWidth="1"/>
    <col min="9744" max="9744" width="29.375" style="2" customWidth="1"/>
    <col min="9745" max="9745" width="13" style="2" customWidth="1"/>
    <col min="9746" max="9764" width="8" style="2" customWidth="1"/>
    <col min="9765" max="9984" width="12.625" style="2"/>
    <col min="9985" max="9985" width="3.875" style="2" customWidth="1"/>
    <col min="9986" max="9986" width="52.5" style="2" customWidth="1"/>
    <col min="9987" max="9987" width="15.875" style="2" customWidth="1"/>
    <col min="9988" max="9988" width="11.875" style="2" customWidth="1"/>
    <col min="9989" max="9989" width="12.5" style="2" customWidth="1"/>
    <col min="9990" max="9990" width="17.875" style="2" customWidth="1"/>
    <col min="9991" max="9991" width="19" style="2" customWidth="1"/>
    <col min="9992" max="9992" width="12.875" style="2" customWidth="1"/>
    <col min="9993" max="9993" width="11.875" style="2" customWidth="1"/>
    <col min="9994" max="9994" width="12.5" style="2" customWidth="1"/>
    <col min="9995" max="9996" width="16" style="2" customWidth="1"/>
    <col min="9997" max="9997" width="21" style="2" customWidth="1"/>
    <col min="9998" max="9998" width="23.625" style="2" customWidth="1"/>
    <col min="9999" max="9999" width="26.375" style="2" customWidth="1"/>
    <col min="10000" max="10000" width="29.375" style="2" customWidth="1"/>
    <col min="10001" max="10001" width="13" style="2" customWidth="1"/>
    <col min="10002" max="10020" width="8" style="2" customWidth="1"/>
    <col min="10021" max="10240" width="12.625" style="2"/>
    <col min="10241" max="10241" width="3.875" style="2" customWidth="1"/>
    <col min="10242" max="10242" width="52.5" style="2" customWidth="1"/>
    <col min="10243" max="10243" width="15.875" style="2" customWidth="1"/>
    <col min="10244" max="10244" width="11.875" style="2" customWidth="1"/>
    <col min="10245" max="10245" width="12.5" style="2" customWidth="1"/>
    <col min="10246" max="10246" width="17.875" style="2" customWidth="1"/>
    <col min="10247" max="10247" width="19" style="2" customWidth="1"/>
    <col min="10248" max="10248" width="12.875" style="2" customWidth="1"/>
    <col min="10249" max="10249" width="11.875" style="2" customWidth="1"/>
    <col min="10250" max="10250" width="12.5" style="2" customWidth="1"/>
    <col min="10251" max="10252" width="16" style="2" customWidth="1"/>
    <col min="10253" max="10253" width="21" style="2" customWidth="1"/>
    <col min="10254" max="10254" width="23.625" style="2" customWidth="1"/>
    <col min="10255" max="10255" width="26.375" style="2" customWidth="1"/>
    <col min="10256" max="10256" width="29.375" style="2" customWidth="1"/>
    <col min="10257" max="10257" width="13" style="2" customWidth="1"/>
    <col min="10258" max="10276" width="8" style="2" customWidth="1"/>
    <col min="10277" max="10496" width="12.625" style="2"/>
    <col min="10497" max="10497" width="3.875" style="2" customWidth="1"/>
    <col min="10498" max="10498" width="52.5" style="2" customWidth="1"/>
    <col min="10499" max="10499" width="15.875" style="2" customWidth="1"/>
    <col min="10500" max="10500" width="11.875" style="2" customWidth="1"/>
    <col min="10501" max="10501" width="12.5" style="2" customWidth="1"/>
    <col min="10502" max="10502" width="17.875" style="2" customWidth="1"/>
    <col min="10503" max="10503" width="19" style="2" customWidth="1"/>
    <col min="10504" max="10504" width="12.875" style="2" customWidth="1"/>
    <col min="10505" max="10505" width="11.875" style="2" customWidth="1"/>
    <col min="10506" max="10506" width="12.5" style="2" customWidth="1"/>
    <col min="10507" max="10508" width="16" style="2" customWidth="1"/>
    <col min="10509" max="10509" width="21" style="2" customWidth="1"/>
    <col min="10510" max="10510" width="23.625" style="2" customWidth="1"/>
    <col min="10511" max="10511" width="26.375" style="2" customWidth="1"/>
    <col min="10512" max="10512" width="29.375" style="2" customWidth="1"/>
    <col min="10513" max="10513" width="13" style="2" customWidth="1"/>
    <col min="10514" max="10532" width="8" style="2" customWidth="1"/>
    <col min="10533" max="10752" width="12.625" style="2"/>
    <col min="10753" max="10753" width="3.875" style="2" customWidth="1"/>
    <col min="10754" max="10754" width="52.5" style="2" customWidth="1"/>
    <col min="10755" max="10755" width="15.875" style="2" customWidth="1"/>
    <col min="10756" max="10756" width="11.875" style="2" customWidth="1"/>
    <col min="10757" max="10757" width="12.5" style="2" customWidth="1"/>
    <col min="10758" max="10758" width="17.875" style="2" customWidth="1"/>
    <col min="10759" max="10759" width="19" style="2" customWidth="1"/>
    <col min="10760" max="10760" width="12.875" style="2" customWidth="1"/>
    <col min="10761" max="10761" width="11.875" style="2" customWidth="1"/>
    <col min="10762" max="10762" width="12.5" style="2" customWidth="1"/>
    <col min="10763" max="10764" width="16" style="2" customWidth="1"/>
    <col min="10765" max="10765" width="21" style="2" customWidth="1"/>
    <col min="10766" max="10766" width="23.625" style="2" customWidth="1"/>
    <col min="10767" max="10767" width="26.375" style="2" customWidth="1"/>
    <col min="10768" max="10768" width="29.375" style="2" customWidth="1"/>
    <col min="10769" max="10769" width="13" style="2" customWidth="1"/>
    <col min="10770" max="10788" width="8" style="2" customWidth="1"/>
    <col min="10789" max="11008" width="12.625" style="2"/>
    <col min="11009" max="11009" width="3.875" style="2" customWidth="1"/>
    <col min="11010" max="11010" width="52.5" style="2" customWidth="1"/>
    <col min="11011" max="11011" width="15.875" style="2" customWidth="1"/>
    <col min="11012" max="11012" width="11.875" style="2" customWidth="1"/>
    <col min="11013" max="11013" width="12.5" style="2" customWidth="1"/>
    <col min="11014" max="11014" width="17.875" style="2" customWidth="1"/>
    <col min="11015" max="11015" width="19" style="2" customWidth="1"/>
    <col min="11016" max="11016" width="12.875" style="2" customWidth="1"/>
    <col min="11017" max="11017" width="11.875" style="2" customWidth="1"/>
    <col min="11018" max="11018" width="12.5" style="2" customWidth="1"/>
    <col min="11019" max="11020" width="16" style="2" customWidth="1"/>
    <col min="11021" max="11021" width="21" style="2" customWidth="1"/>
    <col min="11022" max="11022" width="23.625" style="2" customWidth="1"/>
    <col min="11023" max="11023" width="26.375" style="2" customWidth="1"/>
    <col min="11024" max="11024" width="29.375" style="2" customWidth="1"/>
    <col min="11025" max="11025" width="13" style="2" customWidth="1"/>
    <col min="11026" max="11044" width="8" style="2" customWidth="1"/>
    <col min="11045" max="11264" width="12.625" style="2"/>
    <col min="11265" max="11265" width="3.875" style="2" customWidth="1"/>
    <col min="11266" max="11266" width="52.5" style="2" customWidth="1"/>
    <col min="11267" max="11267" width="15.875" style="2" customWidth="1"/>
    <col min="11268" max="11268" width="11.875" style="2" customWidth="1"/>
    <col min="11269" max="11269" width="12.5" style="2" customWidth="1"/>
    <col min="11270" max="11270" width="17.875" style="2" customWidth="1"/>
    <col min="11271" max="11271" width="19" style="2" customWidth="1"/>
    <col min="11272" max="11272" width="12.875" style="2" customWidth="1"/>
    <col min="11273" max="11273" width="11.875" style="2" customWidth="1"/>
    <col min="11274" max="11274" width="12.5" style="2" customWidth="1"/>
    <col min="11275" max="11276" width="16" style="2" customWidth="1"/>
    <col min="11277" max="11277" width="21" style="2" customWidth="1"/>
    <col min="11278" max="11278" width="23.625" style="2" customWidth="1"/>
    <col min="11279" max="11279" width="26.375" style="2" customWidth="1"/>
    <col min="11280" max="11280" width="29.375" style="2" customWidth="1"/>
    <col min="11281" max="11281" width="13" style="2" customWidth="1"/>
    <col min="11282" max="11300" width="8" style="2" customWidth="1"/>
    <col min="11301" max="11520" width="12.625" style="2"/>
    <col min="11521" max="11521" width="3.875" style="2" customWidth="1"/>
    <col min="11522" max="11522" width="52.5" style="2" customWidth="1"/>
    <col min="11523" max="11523" width="15.875" style="2" customWidth="1"/>
    <col min="11524" max="11524" width="11.875" style="2" customWidth="1"/>
    <col min="11525" max="11525" width="12.5" style="2" customWidth="1"/>
    <col min="11526" max="11526" width="17.875" style="2" customWidth="1"/>
    <col min="11527" max="11527" width="19" style="2" customWidth="1"/>
    <col min="11528" max="11528" width="12.875" style="2" customWidth="1"/>
    <col min="11529" max="11529" width="11.875" style="2" customWidth="1"/>
    <col min="11530" max="11530" width="12.5" style="2" customWidth="1"/>
    <col min="11531" max="11532" width="16" style="2" customWidth="1"/>
    <col min="11533" max="11533" width="21" style="2" customWidth="1"/>
    <col min="11534" max="11534" width="23.625" style="2" customWidth="1"/>
    <col min="11535" max="11535" width="26.375" style="2" customWidth="1"/>
    <col min="11536" max="11536" width="29.375" style="2" customWidth="1"/>
    <col min="11537" max="11537" width="13" style="2" customWidth="1"/>
    <col min="11538" max="11556" width="8" style="2" customWidth="1"/>
    <col min="11557" max="11776" width="12.625" style="2"/>
    <col min="11777" max="11777" width="3.875" style="2" customWidth="1"/>
    <col min="11778" max="11778" width="52.5" style="2" customWidth="1"/>
    <col min="11779" max="11779" width="15.875" style="2" customWidth="1"/>
    <col min="11780" max="11780" width="11.875" style="2" customWidth="1"/>
    <col min="11781" max="11781" width="12.5" style="2" customWidth="1"/>
    <col min="11782" max="11782" width="17.875" style="2" customWidth="1"/>
    <col min="11783" max="11783" width="19" style="2" customWidth="1"/>
    <col min="11784" max="11784" width="12.875" style="2" customWidth="1"/>
    <col min="11785" max="11785" width="11.875" style="2" customWidth="1"/>
    <col min="11786" max="11786" width="12.5" style="2" customWidth="1"/>
    <col min="11787" max="11788" width="16" style="2" customWidth="1"/>
    <col min="11789" max="11789" width="21" style="2" customWidth="1"/>
    <col min="11790" max="11790" width="23.625" style="2" customWidth="1"/>
    <col min="11791" max="11791" width="26.375" style="2" customWidth="1"/>
    <col min="11792" max="11792" width="29.375" style="2" customWidth="1"/>
    <col min="11793" max="11793" width="13" style="2" customWidth="1"/>
    <col min="11794" max="11812" width="8" style="2" customWidth="1"/>
    <col min="11813" max="12032" width="12.625" style="2"/>
    <col min="12033" max="12033" width="3.875" style="2" customWidth="1"/>
    <col min="12034" max="12034" width="52.5" style="2" customWidth="1"/>
    <col min="12035" max="12035" width="15.875" style="2" customWidth="1"/>
    <col min="12036" max="12036" width="11.875" style="2" customWidth="1"/>
    <col min="12037" max="12037" width="12.5" style="2" customWidth="1"/>
    <col min="12038" max="12038" width="17.875" style="2" customWidth="1"/>
    <col min="12039" max="12039" width="19" style="2" customWidth="1"/>
    <col min="12040" max="12040" width="12.875" style="2" customWidth="1"/>
    <col min="12041" max="12041" width="11.875" style="2" customWidth="1"/>
    <col min="12042" max="12042" width="12.5" style="2" customWidth="1"/>
    <col min="12043" max="12044" width="16" style="2" customWidth="1"/>
    <col min="12045" max="12045" width="21" style="2" customWidth="1"/>
    <col min="12046" max="12046" width="23.625" style="2" customWidth="1"/>
    <col min="12047" max="12047" width="26.375" style="2" customWidth="1"/>
    <col min="12048" max="12048" width="29.375" style="2" customWidth="1"/>
    <col min="12049" max="12049" width="13" style="2" customWidth="1"/>
    <col min="12050" max="12068" width="8" style="2" customWidth="1"/>
    <col min="12069" max="12288" width="12.625" style="2"/>
    <col min="12289" max="12289" width="3.875" style="2" customWidth="1"/>
    <col min="12290" max="12290" width="52.5" style="2" customWidth="1"/>
    <col min="12291" max="12291" width="15.875" style="2" customWidth="1"/>
    <col min="12292" max="12292" width="11.875" style="2" customWidth="1"/>
    <col min="12293" max="12293" width="12.5" style="2" customWidth="1"/>
    <col min="12294" max="12294" width="17.875" style="2" customWidth="1"/>
    <col min="12295" max="12295" width="19" style="2" customWidth="1"/>
    <col min="12296" max="12296" width="12.875" style="2" customWidth="1"/>
    <col min="12297" max="12297" width="11.875" style="2" customWidth="1"/>
    <col min="12298" max="12298" width="12.5" style="2" customWidth="1"/>
    <col min="12299" max="12300" width="16" style="2" customWidth="1"/>
    <col min="12301" max="12301" width="21" style="2" customWidth="1"/>
    <col min="12302" max="12302" width="23.625" style="2" customWidth="1"/>
    <col min="12303" max="12303" width="26.375" style="2" customWidth="1"/>
    <col min="12304" max="12304" width="29.375" style="2" customWidth="1"/>
    <col min="12305" max="12305" width="13" style="2" customWidth="1"/>
    <col min="12306" max="12324" width="8" style="2" customWidth="1"/>
    <col min="12325" max="12544" width="12.625" style="2"/>
    <col min="12545" max="12545" width="3.875" style="2" customWidth="1"/>
    <col min="12546" max="12546" width="52.5" style="2" customWidth="1"/>
    <col min="12547" max="12547" width="15.875" style="2" customWidth="1"/>
    <col min="12548" max="12548" width="11.875" style="2" customWidth="1"/>
    <col min="12549" max="12549" width="12.5" style="2" customWidth="1"/>
    <col min="12550" max="12550" width="17.875" style="2" customWidth="1"/>
    <col min="12551" max="12551" width="19" style="2" customWidth="1"/>
    <col min="12552" max="12552" width="12.875" style="2" customWidth="1"/>
    <col min="12553" max="12553" width="11.875" style="2" customWidth="1"/>
    <col min="12554" max="12554" width="12.5" style="2" customWidth="1"/>
    <col min="12555" max="12556" width="16" style="2" customWidth="1"/>
    <col min="12557" max="12557" width="21" style="2" customWidth="1"/>
    <col min="12558" max="12558" width="23.625" style="2" customWidth="1"/>
    <col min="12559" max="12559" width="26.375" style="2" customWidth="1"/>
    <col min="12560" max="12560" width="29.375" style="2" customWidth="1"/>
    <col min="12561" max="12561" width="13" style="2" customWidth="1"/>
    <col min="12562" max="12580" width="8" style="2" customWidth="1"/>
    <col min="12581" max="12800" width="12.625" style="2"/>
    <col min="12801" max="12801" width="3.875" style="2" customWidth="1"/>
    <col min="12802" max="12802" width="52.5" style="2" customWidth="1"/>
    <col min="12803" max="12803" width="15.875" style="2" customWidth="1"/>
    <col min="12804" max="12804" width="11.875" style="2" customWidth="1"/>
    <col min="12805" max="12805" width="12.5" style="2" customWidth="1"/>
    <col min="12806" max="12806" width="17.875" style="2" customWidth="1"/>
    <col min="12807" max="12807" width="19" style="2" customWidth="1"/>
    <col min="12808" max="12808" width="12.875" style="2" customWidth="1"/>
    <col min="12809" max="12809" width="11.875" style="2" customWidth="1"/>
    <col min="12810" max="12810" width="12.5" style="2" customWidth="1"/>
    <col min="12811" max="12812" width="16" style="2" customWidth="1"/>
    <col min="12813" max="12813" width="21" style="2" customWidth="1"/>
    <col min="12814" max="12814" width="23.625" style="2" customWidth="1"/>
    <col min="12815" max="12815" width="26.375" style="2" customWidth="1"/>
    <col min="12816" max="12816" width="29.375" style="2" customWidth="1"/>
    <col min="12817" max="12817" width="13" style="2" customWidth="1"/>
    <col min="12818" max="12836" width="8" style="2" customWidth="1"/>
    <col min="12837" max="13056" width="12.625" style="2"/>
    <col min="13057" max="13057" width="3.875" style="2" customWidth="1"/>
    <col min="13058" max="13058" width="52.5" style="2" customWidth="1"/>
    <col min="13059" max="13059" width="15.875" style="2" customWidth="1"/>
    <col min="13060" max="13060" width="11.875" style="2" customWidth="1"/>
    <col min="13061" max="13061" width="12.5" style="2" customWidth="1"/>
    <col min="13062" max="13062" width="17.875" style="2" customWidth="1"/>
    <col min="13063" max="13063" width="19" style="2" customWidth="1"/>
    <col min="13064" max="13064" width="12.875" style="2" customWidth="1"/>
    <col min="13065" max="13065" width="11.875" style="2" customWidth="1"/>
    <col min="13066" max="13066" width="12.5" style="2" customWidth="1"/>
    <col min="13067" max="13068" width="16" style="2" customWidth="1"/>
    <col min="13069" max="13069" width="21" style="2" customWidth="1"/>
    <col min="13070" max="13070" width="23.625" style="2" customWidth="1"/>
    <col min="13071" max="13071" width="26.375" style="2" customWidth="1"/>
    <col min="13072" max="13072" width="29.375" style="2" customWidth="1"/>
    <col min="13073" max="13073" width="13" style="2" customWidth="1"/>
    <col min="13074" max="13092" width="8" style="2" customWidth="1"/>
    <col min="13093" max="13312" width="12.625" style="2"/>
    <col min="13313" max="13313" width="3.875" style="2" customWidth="1"/>
    <col min="13314" max="13314" width="52.5" style="2" customWidth="1"/>
    <col min="13315" max="13315" width="15.875" style="2" customWidth="1"/>
    <col min="13316" max="13316" width="11.875" style="2" customWidth="1"/>
    <col min="13317" max="13317" width="12.5" style="2" customWidth="1"/>
    <col min="13318" max="13318" width="17.875" style="2" customWidth="1"/>
    <col min="13319" max="13319" width="19" style="2" customWidth="1"/>
    <col min="13320" max="13320" width="12.875" style="2" customWidth="1"/>
    <col min="13321" max="13321" width="11.875" style="2" customWidth="1"/>
    <col min="13322" max="13322" width="12.5" style="2" customWidth="1"/>
    <col min="13323" max="13324" width="16" style="2" customWidth="1"/>
    <col min="13325" max="13325" width="21" style="2" customWidth="1"/>
    <col min="13326" max="13326" width="23.625" style="2" customWidth="1"/>
    <col min="13327" max="13327" width="26.375" style="2" customWidth="1"/>
    <col min="13328" max="13328" width="29.375" style="2" customWidth="1"/>
    <col min="13329" max="13329" width="13" style="2" customWidth="1"/>
    <col min="13330" max="13348" width="8" style="2" customWidth="1"/>
    <col min="13349" max="13568" width="12.625" style="2"/>
    <col min="13569" max="13569" width="3.875" style="2" customWidth="1"/>
    <col min="13570" max="13570" width="52.5" style="2" customWidth="1"/>
    <col min="13571" max="13571" width="15.875" style="2" customWidth="1"/>
    <col min="13572" max="13572" width="11.875" style="2" customWidth="1"/>
    <col min="13573" max="13573" width="12.5" style="2" customWidth="1"/>
    <col min="13574" max="13574" width="17.875" style="2" customWidth="1"/>
    <col min="13575" max="13575" width="19" style="2" customWidth="1"/>
    <col min="13576" max="13576" width="12.875" style="2" customWidth="1"/>
    <col min="13577" max="13577" width="11.875" style="2" customWidth="1"/>
    <col min="13578" max="13578" width="12.5" style="2" customWidth="1"/>
    <col min="13579" max="13580" width="16" style="2" customWidth="1"/>
    <col min="13581" max="13581" width="21" style="2" customWidth="1"/>
    <col min="13582" max="13582" width="23.625" style="2" customWidth="1"/>
    <col min="13583" max="13583" width="26.375" style="2" customWidth="1"/>
    <col min="13584" max="13584" width="29.375" style="2" customWidth="1"/>
    <col min="13585" max="13585" width="13" style="2" customWidth="1"/>
    <col min="13586" max="13604" width="8" style="2" customWidth="1"/>
    <col min="13605" max="13824" width="12.625" style="2"/>
    <col min="13825" max="13825" width="3.875" style="2" customWidth="1"/>
    <col min="13826" max="13826" width="52.5" style="2" customWidth="1"/>
    <col min="13827" max="13827" width="15.875" style="2" customWidth="1"/>
    <col min="13828" max="13828" width="11.875" style="2" customWidth="1"/>
    <col min="13829" max="13829" width="12.5" style="2" customWidth="1"/>
    <col min="13830" max="13830" width="17.875" style="2" customWidth="1"/>
    <col min="13831" max="13831" width="19" style="2" customWidth="1"/>
    <col min="13832" max="13832" width="12.875" style="2" customWidth="1"/>
    <col min="13833" max="13833" width="11.875" style="2" customWidth="1"/>
    <col min="13834" max="13834" width="12.5" style="2" customWidth="1"/>
    <col min="13835" max="13836" width="16" style="2" customWidth="1"/>
    <col min="13837" max="13837" width="21" style="2" customWidth="1"/>
    <col min="13838" max="13838" width="23.625" style="2" customWidth="1"/>
    <col min="13839" max="13839" width="26.375" style="2" customWidth="1"/>
    <col min="13840" max="13840" width="29.375" style="2" customWidth="1"/>
    <col min="13841" max="13841" width="13" style="2" customWidth="1"/>
    <col min="13842" max="13860" width="8" style="2" customWidth="1"/>
    <col min="13861" max="14080" width="12.625" style="2"/>
    <col min="14081" max="14081" width="3.875" style="2" customWidth="1"/>
    <col min="14082" max="14082" width="52.5" style="2" customWidth="1"/>
    <col min="14083" max="14083" width="15.875" style="2" customWidth="1"/>
    <col min="14084" max="14084" width="11.875" style="2" customWidth="1"/>
    <col min="14085" max="14085" width="12.5" style="2" customWidth="1"/>
    <col min="14086" max="14086" width="17.875" style="2" customWidth="1"/>
    <col min="14087" max="14087" width="19" style="2" customWidth="1"/>
    <col min="14088" max="14088" width="12.875" style="2" customWidth="1"/>
    <col min="14089" max="14089" width="11.875" style="2" customWidth="1"/>
    <col min="14090" max="14090" width="12.5" style="2" customWidth="1"/>
    <col min="14091" max="14092" width="16" style="2" customWidth="1"/>
    <col min="14093" max="14093" width="21" style="2" customWidth="1"/>
    <col min="14094" max="14094" width="23.625" style="2" customWidth="1"/>
    <col min="14095" max="14095" width="26.375" style="2" customWidth="1"/>
    <col min="14096" max="14096" width="29.375" style="2" customWidth="1"/>
    <col min="14097" max="14097" width="13" style="2" customWidth="1"/>
    <col min="14098" max="14116" width="8" style="2" customWidth="1"/>
    <col min="14117" max="14336" width="12.625" style="2"/>
    <col min="14337" max="14337" width="3.875" style="2" customWidth="1"/>
    <col min="14338" max="14338" width="52.5" style="2" customWidth="1"/>
    <col min="14339" max="14339" width="15.875" style="2" customWidth="1"/>
    <col min="14340" max="14340" width="11.875" style="2" customWidth="1"/>
    <col min="14341" max="14341" width="12.5" style="2" customWidth="1"/>
    <col min="14342" max="14342" width="17.875" style="2" customWidth="1"/>
    <col min="14343" max="14343" width="19" style="2" customWidth="1"/>
    <col min="14344" max="14344" width="12.875" style="2" customWidth="1"/>
    <col min="14345" max="14345" width="11.875" style="2" customWidth="1"/>
    <col min="14346" max="14346" width="12.5" style="2" customWidth="1"/>
    <col min="14347" max="14348" width="16" style="2" customWidth="1"/>
    <col min="14349" max="14349" width="21" style="2" customWidth="1"/>
    <col min="14350" max="14350" width="23.625" style="2" customWidth="1"/>
    <col min="14351" max="14351" width="26.375" style="2" customWidth="1"/>
    <col min="14352" max="14352" width="29.375" style="2" customWidth="1"/>
    <col min="14353" max="14353" width="13" style="2" customWidth="1"/>
    <col min="14354" max="14372" width="8" style="2" customWidth="1"/>
    <col min="14373" max="14592" width="12.625" style="2"/>
    <col min="14593" max="14593" width="3.875" style="2" customWidth="1"/>
    <col min="14594" max="14594" width="52.5" style="2" customWidth="1"/>
    <col min="14595" max="14595" width="15.875" style="2" customWidth="1"/>
    <col min="14596" max="14596" width="11.875" style="2" customWidth="1"/>
    <col min="14597" max="14597" width="12.5" style="2" customWidth="1"/>
    <col min="14598" max="14598" width="17.875" style="2" customWidth="1"/>
    <col min="14599" max="14599" width="19" style="2" customWidth="1"/>
    <col min="14600" max="14600" width="12.875" style="2" customWidth="1"/>
    <col min="14601" max="14601" width="11.875" style="2" customWidth="1"/>
    <col min="14602" max="14602" width="12.5" style="2" customWidth="1"/>
    <col min="14603" max="14604" width="16" style="2" customWidth="1"/>
    <col min="14605" max="14605" width="21" style="2" customWidth="1"/>
    <col min="14606" max="14606" width="23.625" style="2" customWidth="1"/>
    <col min="14607" max="14607" width="26.375" style="2" customWidth="1"/>
    <col min="14608" max="14608" width="29.375" style="2" customWidth="1"/>
    <col min="14609" max="14609" width="13" style="2" customWidth="1"/>
    <col min="14610" max="14628" width="8" style="2" customWidth="1"/>
    <col min="14629" max="14848" width="12.625" style="2"/>
    <col min="14849" max="14849" width="3.875" style="2" customWidth="1"/>
    <col min="14850" max="14850" width="52.5" style="2" customWidth="1"/>
    <col min="14851" max="14851" width="15.875" style="2" customWidth="1"/>
    <col min="14852" max="14852" width="11.875" style="2" customWidth="1"/>
    <col min="14853" max="14853" width="12.5" style="2" customWidth="1"/>
    <col min="14854" max="14854" width="17.875" style="2" customWidth="1"/>
    <col min="14855" max="14855" width="19" style="2" customWidth="1"/>
    <col min="14856" max="14856" width="12.875" style="2" customWidth="1"/>
    <col min="14857" max="14857" width="11.875" style="2" customWidth="1"/>
    <col min="14858" max="14858" width="12.5" style="2" customWidth="1"/>
    <col min="14859" max="14860" width="16" style="2" customWidth="1"/>
    <col min="14861" max="14861" width="21" style="2" customWidth="1"/>
    <col min="14862" max="14862" width="23.625" style="2" customWidth="1"/>
    <col min="14863" max="14863" width="26.375" style="2" customWidth="1"/>
    <col min="14864" max="14864" width="29.375" style="2" customWidth="1"/>
    <col min="14865" max="14865" width="13" style="2" customWidth="1"/>
    <col min="14866" max="14884" width="8" style="2" customWidth="1"/>
    <col min="14885" max="15104" width="12.625" style="2"/>
    <col min="15105" max="15105" width="3.875" style="2" customWidth="1"/>
    <col min="15106" max="15106" width="52.5" style="2" customWidth="1"/>
    <col min="15107" max="15107" width="15.875" style="2" customWidth="1"/>
    <col min="15108" max="15108" width="11.875" style="2" customWidth="1"/>
    <col min="15109" max="15109" width="12.5" style="2" customWidth="1"/>
    <col min="15110" max="15110" width="17.875" style="2" customWidth="1"/>
    <col min="15111" max="15111" width="19" style="2" customWidth="1"/>
    <col min="15112" max="15112" width="12.875" style="2" customWidth="1"/>
    <col min="15113" max="15113" width="11.875" style="2" customWidth="1"/>
    <col min="15114" max="15114" width="12.5" style="2" customWidth="1"/>
    <col min="15115" max="15116" width="16" style="2" customWidth="1"/>
    <col min="15117" max="15117" width="21" style="2" customWidth="1"/>
    <col min="15118" max="15118" width="23.625" style="2" customWidth="1"/>
    <col min="15119" max="15119" width="26.375" style="2" customWidth="1"/>
    <col min="15120" max="15120" width="29.375" style="2" customWidth="1"/>
    <col min="15121" max="15121" width="13" style="2" customWidth="1"/>
    <col min="15122" max="15140" width="8" style="2" customWidth="1"/>
    <col min="15141" max="15360" width="12.625" style="2"/>
    <col min="15361" max="15361" width="3.875" style="2" customWidth="1"/>
    <col min="15362" max="15362" width="52.5" style="2" customWidth="1"/>
    <col min="15363" max="15363" width="15.875" style="2" customWidth="1"/>
    <col min="15364" max="15364" width="11.875" style="2" customWidth="1"/>
    <col min="15365" max="15365" width="12.5" style="2" customWidth="1"/>
    <col min="15366" max="15366" width="17.875" style="2" customWidth="1"/>
    <col min="15367" max="15367" width="19" style="2" customWidth="1"/>
    <col min="15368" max="15368" width="12.875" style="2" customWidth="1"/>
    <col min="15369" max="15369" width="11.875" style="2" customWidth="1"/>
    <col min="15370" max="15370" width="12.5" style="2" customWidth="1"/>
    <col min="15371" max="15372" width="16" style="2" customWidth="1"/>
    <col min="15373" max="15373" width="21" style="2" customWidth="1"/>
    <col min="15374" max="15374" width="23.625" style="2" customWidth="1"/>
    <col min="15375" max="15375" width="26.375" style="2" customWidth="1"/>
    <col min="15376" max="15376" width="29.375" style="2" customWidth="1"/>
    <col min="15377" max="15377" width="13" style="2" customWidth="1"/>
    <col min="15378" max="15396" width="8" style="2" customWidth="1"/>
    <col min="15397" max="15616" width="12.625" style="2"/>
    <col min="15617" max="15617" width="3.875" style="2" customWidth="1"/>
    <col min="15618" max="15618" width="52.5" style="2" customWidth="1"/>
    <col min="15619" max="15619" width="15.875" style="2" customWidth="1"/>
    <col min="15620" max="15620" width="11.875" style="2" customWidth="1"/>
    <col min="15621" max="15621" width="12.5" style="2" customWidth="1"/>
    <col min="15622" max="15622" width="17.875" style="2" customWidth="1"/>
    <col min="15623" max="15623" width="19" style="2" customWidth="1"/>
    <col min="15624" max="15624" width="12.875" style="2" customWidth="1"/>
    <col min="15625" max="15625" width="11.875" style="2" customWidth="1"/>
    <col min="15626" max="15626" width="12.5" style="2" customWidth="1"/>
    <col min="15627" max="15628" width="16" style="2" customWidth="1"/>
    <col min="15629" max="15629" width="21" style="2" customWidth="1"/>
    <col min="15630" max="15630" width="23.625" style="2" customWidth="1"/>
    <col min="15631" max="15631" width="26.375" style="2" customWidth="1"/>
    <col min="15632" max="15632" width="29.375" style="2" customWidth="1"/>
    <col min="15633" max="15633" width="13" style="2" customWidth="1"/>
    <col min="15634" max="15652" width="8" style="2" customWidth="1"/>
    <col min="15653" max="15872" width="12.625" style="2"/>
    <col min="15873" max="15873" width="3.875" style="2" customWidth="1"/>
    <col min="15874" max="15874" width="52.5" style="2" customWidth="1"/>
    <col min="15875" max="15875" width="15.875" style="2" customWidth="1"/>
    <col min="15876" max="15876" width="11.875" style="2" customWidth="1"/>
    <col min="15877" max="15877" width="12.5" style="2" customWidth="1"/>
    <col min="15878" max="15878" width="17.875" style="2" customWidth="1"/>
    <col min="15879" max="15879" width="19" style="2" customWidth="1"/>
    <col min="15880" max="15880" width="12.875" style="2" customWidth="1"/>
    <col min="15881" max="15881" width="11.875" style="2" customWidth="1"/>
    <col min="15882" max="15882" width="12.5" style="2" customWidth="1"/>
    <col min="15883" max="15884" width="16" style="2" customWidth="1"/>
    <col min="15885" max="15885" width="21" style="2" customWidth="1"/>
    <col min="15886" max="15886" width="23.625" style="2" customWidth="1"/>
    <col min="15887" max="15887" width="26.375" style="2" customWidth="1"/>
    <col min="15888" max="15888" width="29.375" style="2" customWidth="1"/>
    <col min="15889" max="15889" width="13" style="2" customWidth="1"/>
    <col min="15890" max="15908" width="8" style="2" customWidth="1"/>
    <col min="15909" max="16128" width="12.625" style="2"/>
    <col min="16129" max="16129" width="3.875" style="2" customWidth="1"/>
    <col min="16130" max="16130" width="52.5" style="2" customWidth="1"/>
    <col min="16131" max="16131" width="15.875" style="2" customWidth="1"/>
    <col min="16132" max="16132" width="11.875" style="2" customWidth="1"/>
    <col min="16133" max="16133" width="12.5" style="2" customWidth="1"/>
    <col min="16134" max="16134" width="17.875" style="2" customWidth="1"/>
    <col min="16135" max="16135" width="19" style="2" customWidth="1"/>
    <col min="16136" max="16136" width="12.875" style="2" customWidth="1"/>
    <col min="16137" max="16137" width="11.875" style="2" customWidth="1"/>
    <col min="16138" max="16138" width="12.5" style="2" customWidth="1"/>
    <col min="16139" max="16140" width="16" style="2" customWidth="1"/>
    <col min="16141" max="16141" width="21" style="2" customWidth="1"/>
    <col min="16142" max="16142" width="23.625" style="2" customWidth="1"/>
    <col min="16143" max="16143" width="26.375" style="2" customWidth="1"/>
    <col min="16144" max="16144" width="29.375" style="2" customWidth="1"/>
    <col min="16145" max="16145" width="13" style="2" customWidth="1"/>
    <col min="16146" max="16164" width="8" style="2" customWidth="1"/>
    <col min="16165" max="16384" width="12.625" style="2"/>
  </cols>
  <sheetData>
    <row r="1" spans="1:36" ht="20.2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49"/>
      <c r="L1" s="49"/>
      <c r="M1" s="49"/>
      <c r="N1" s="50"/>
      <c r="O1" s="50"/>
      <c r="P1" s="50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0.25" customHeight="1" x14ac:dyDescent="0.3">
      <c r="A2" s="1"/>
      <c r="B2" s="3"/>
      <c r="C2" s="4"/>
      <c r="D2" s="4"/>
      <c r="E2" s="4"/>
      <c r="F2" s="4"/>
      <c r="G2" s="4"/>
      <c r="H2" s="4"/>
      <c r="I2" s="4"/>
      <c r="J2" s="4"/>
      <c r="K2" s="49"/>
      <c r="L2" s="49"/>
      <c r="M2" s="49"/>
      <c r="N2" s="51" t="s">
        <v>0</v>
      </c>
      <c r="O2" s="46"/>
      <c r="P2" s="46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1:36" ht="76.5" customHeight="1" x14ac:dyDescent="0.3">
      <c r="A3" s="1"/>
      <c r="B3" s="52" t="s">
        <v>48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53"/>
      <c r="N3" s="47" t="s">
        <v>1</v>
      </c>
      <c r="O3" s="48"/>
      <c r="P3" s="25">
        <v>5797.12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ht="27.75" customHeight="1" x14ac:dyDescent="0.35">
      <c r="A4" s="1"/>
      <c r="B4" s="6" t="s">
        <v>40</v>
      </c>
      <c r="C4" s="6"/>
      <c r="D4" s="6"/>
      <c r="E4" s="6"/>
      <c r="F4" s="6"/>
      <c r="G4" s="45"/>
      <c r="H4" s="46"/>
      <c r="I4" s="46"/>
      <c r="J4" s="6"/>
      <c r="K4" s="6"/>
      <c r="L4" s="6"/>
      <c r="M4" s="5"/>
      <c r="N4" s="47" t="s">
        <v>2</v>
      </c>
      <c r="O4" s="48"/>
      <c r="P4" s="25">
        <v>6615.22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20.25" customHeight="1" x14ac:dyDescent="0.3">
      <c r="A5" s="1"/>
      <c r="B5" s="7"/>
      <c r="C5" s="54" t="s">
        <v>3</v>
      </c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4"/>
      <c r="P5" s="4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6" ht="36.75" customHeight="1" x14ac:dyDescent="0.3">
      <c r="A6" s="1"/>
      <c r="B6" s="56" t="s">
        <v>4</v>
      </c>
      <c r="C6" s="59" t="s">
        <v>5</v>
      </c>
      <c r="D6" s="55"/>
      <c r="E6" s="55"/>
      <c r="F6" s="48"/>
      <c r="G6" s="60" t="s">
        <v>6</v>
      </c>
      <c r="H6" s="59" t="s">
        <v>7</v>
      </c>
      <c r="I6" s="55"/>
      <c r="J6" s="55"/>
      <c r="K6" s="55"/>
      <c r="L6" s="55"/>
      <c r="M6" s="48"/>
      <c r="N6" s="60" t="s">
        <v>8</v>
      </c>
      <c r="O6" s="60" t="s">
        <v>9</v>
      </c>
      <c r="P6" s="60" t="s">
        <v>10</v>
      </c>
      <c r="Q6" s="8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36.5" customHeight="1" x14ac:dyDescent="0.3">
      <c r="A7" s="1"/>
      <c r="B7" s="57"/>
      <c r="C7" s="9" t="s">
        <v>11</v>
      </c>
      <c r="D7" s="9" t="s">
        <v>12</v>
      </c>
      <c r="E7" s="9" t="s">
        <v>13</v>
      </c>
      <c r="F7" s="9" t="s">
        <v>14</v>
      </c>
      <c r="G7" s="61"/>
      <c r="H7" s="9" t="s">
        <v>15</v>
      </c>
      <c r="I7" s="9" t="s">
        <v>16</v>
      </c>
      <c r="J7" s="9" t="s">
        <v>17</v>
      </c>
      <c r="K7" s="9" t="s">
        <v>18</v>
      </c>
      <c r="L7" s="9" t="s">
        <v>19</v>
      </c>
      <c r="M7" s="9" t="s">
        <v>20</v>
      </c>
      <c r="N7" s="58"/>
      <c r="O7" s="57"/>
      <c r="P7" s="57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20.25" customHeight="1" x14ac:dyDescent="0.3">
      <c r="A8" s="1"/>
      <c r="B8" s="58"/>
      <c r="C8" s="10">
        <v>1</v>
      </c>
      <c r="D8" s="10">
        <v>1.1459999999999999</v>
      </c>
      <c r="E8" s="10">
        <v>1.4670000000000001</v>
      </c>
      <c r="F8" s="10">
        <v>0.28000000000000003</v>
      </c>
      <c r="G8" s="10">
        <v>1.4590000000000001</v>
      </c>
      <c r="H8" s="10">
        <v>1.2110000000000001</v>
      </c>
      <c r="I8" s="10">
        <v>1.022</v>
      </c>
      <c r="J8" s="10">
        <v>0.21</v>
      </c>
      <c r="K8" s="10">
        <v>4.7E-2</v>
      </c>
      <c r="L8" s="10">
        <v>8.5000000000000006E-2</v>
      </c>
      <c r="M8" s="10">
        <v>3.5000000000000003E-2</v>
      </c>
      <c r="N8" s="10">
        <v>0.441</v>
      </c>
      <c r="O8" s="58"/>
      <c r="P8" s="58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ht="40.5" x14ac:dyDescent="0.2">
      <c r="A9" s="11"/>
      <c r="B9" s="12" t="s">
        <v>21</v>
      </c>
      <c r="C9" s="24"/>
      <c r="D9" s="24"/>
      <c r="E9" s="24"/>
      <c r="F9" s="24"/>
      <c r="G9" s="24" t="s">
        <v>27</v>
      </c>
      <c r="H9" s="24"/>
      <c r="I9" s="24"/>
      <c r="J9" s="24"/>
      <c r="K9" s="24"/>
      <c r="L9" s="24"/>
      <c r="M9" s="24"/>
      <c r="N9" s="24"/>
      <c r="O9" s="10">
        <v>1.3</v>
      </c>
      <c r="P9" s="25">
        <f>ROUND(((C9*$C$8+D9*$D$8+E9*$E$8+F9*$F$8)*$P$3*O9+(H9*$H$8+I9*$I$8+J9*$J$8+K9*$K$8+L9*$L$8+M9*$M$8+N9*$N$8)*$P$3),2)</f>
        <v>0</v>
      </c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</row>
    <row r="10" spans="1:36" ht="40.5" x14ac:dyDescent="0.2">
      <c r="A10" s="11"/>
      <c r="B10" s="12" t="s">
        <v>22</v>
      </c>
      <c r="C10" s="24"/>
      <c r="D10" s="24"/>
      <c r="E10" s="24"/>
      <c r="F10" s="24"/>
      <c r="G10" s="24" t="s">
        <v>27</v>
      </c>
      <c r="H10" s="24"/>
      <c r="I10" s="24"/>
      <c r="J10" s="24"/>
      <c r="K10" s="24"/>
      <c r="L10" s="24"/>
      <c r="M10" s="24"/>
      <c r="N10" s="24"/>
      <c r="O10" s="10">
        <v>1.1000000000000001</v>
      </c>
      <c r="P10" s="25">
        <f t="shared" ref="P10:P15" si="0">ROUND(((C10*$C$8+D10*$D$8+E10*$E$8+F10*$F$8)*$P$3*O10+(H10*$H$8+I10*$I$8+J10*$J$8+K10*$K$8+L10*$L$8+M10*$M$8+N10*$N$8)*$P$3),2)</f>
        <v>0</v>
      </c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</row>
    <row r="11" spans="1:36" ht="40.5" x14ac:dyDescent="0.2">
      <c r="A11" s="11"/>
      <c r="B11" s="12" t="s">
        <v>23</v>
      </c>
      <c r="C11" s="24"/>
      <c r="D11" s="24"/>
      <c r="E11" s="24"/>
      <c r="F11" s="24"/>
      <c r="G11" s="24" t="s">
        <v>27</v>
      </c>
      <c r="H11" s="24"/>
      <c r="I11" s="24"/>
      <c r="J11" s="24"/>
      <c r="K11" s="24"/>
      <c r="L11" s="24"/>
      <c r="M11" s="24"/>
      <c r="N11" s="24"/>
      <c r="O11" s="10">
        <v>1</v>
      </c>
      <c r="P11" s="25">
        <f t="shared" si="0"/>
        <v>0</v>
      </c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</row>
    <row r="12" spans="1:36" ht="40.5" x14ac:dyDescent="0.2">
      <c r="A12" s="11"/>
      <c r="B12" s="12" t="s">
        <v>24</v>
      </c>
      <c r="C12" s="24"/>
      <c r="D12" s="24"/>
      <c r="E12" s="24"/>
      <c r="F12" s="24"/>
      <c r="G12" s="24" t="s">
        <v>27</v>
      </c>
      <c r="H12" s="24"/>
      <c r="I12" s="24"/>
      <c r="J12" s="24"/>
      <c r="K12" s="24"/>
      <c r="L12" s="24"/>
      <c r="M12" s="24"/>
      <c r="N12" s="24"/>
      <c r="O12" s="10">
        <v>0.95</v>
      </c>
      <c r="P12" s="25">
        <f t="shared" si="0"/>
        <v>0</v>
      </c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</row>
    <row r="13" spans="1:36" ht="40.5" x14ac:dyDescent="0.2">
      <c r="A13" s="11"/>
      <c r="B13" s="12" t="s">
        <v>25</v>
      </c>
      <c r="C13" s="24"/>
      <c r="D13" s="24"/>
      <c r="E13" s="24"/>
      <c r="F13" s="24"/>
      <c r="G13" s="24" t="s">
        <v>27</v>
      </c>
      <c r="H13" s="24"/>
      <c r="I13" s="24"/>
      <c r="J13" s="24"/>
      <c r="K13" s="24"/>
      <c r="L13" s="24"/>
      <c r="M13" s="24"/>
      <c r="N13" s="24"/>
      <c r="O13" s="10">
        <v>0.8</v>
      </c>
      <c r="P13" s="25">
        <f t="shared" si="0"/>
        <v>0</v>
      </c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</row>
    <row r="14" spans="1:36" ht="40.5" x14ac:dyDescent="0.2">
      <c r="A14" s="11"/>
      <c r="B14" s="12" t="s">
        <v>26</v>
      </c>
      <c r="C14" s="24"/>
      <c r="D14" s="24"/>
      <c r="E14" s="24"/>
      <c r="F14" s="24"/>
      <c r="G14" s="24" t="s">
        <v>27</v>
      </c>
      <c r="H14" s="24"/>
      <c r="I14" s="24"/>
      <c r="J14" s="24"/>
      <c r="K14" s="24"/>
      <c r="L14" s="24"/>
      <c r="M14" s="24"/>
      <c r="N14" s="24"/>
      <c r="O14" s="10">
        <v>0.75</v>
      </c>
      <c r="P14" s="25">
        <f t="shared" si="0"/>
        <v>0</v>
      </c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</row>
    <row r="15" spans="1:36" ht="40.5" x14ac:dyDescent="0.2">
      <c r="A15" s="11"/>
      <c r="B15" s="12" t="s">
        <v>43</v>
      </c>
      <c r="C15" s="24"/>
      <c r="D15" s="24"/>
      <c r="E15" s="24"/>
      <c r="F15" s="24"/>
      <c r="G15" s="24" t="s">
        <v>27</v>
      </c>
      <c r="H15" s="24"/>
      <c r="I15" s="24"/>
      <c r="J15" s="24"/>
      <c r="K15" s="24"/>
      <c r="L15" s="24"/>
      <c r="M15" s="24"/>
      <c r="N15" s="24"/>
      <c r="O15" s="10">
        <v>0.7</v>
      </c>
      <c r="P15" s="25">
        <f t="shared" si="0"/>
        <v>0</v>
      </c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</row>
    <row r="16" spans="1:36" ht="40.5" x14ac:dyDescent="0.2">
      <c r="A16" s="11"/>
      <c r="B16" s="12" t="s">
        <v>41</v>
      </c>
      <c r="C16" s="24" t="s">
        <v>27</v>
      </c>
      <c r="D16" s="24" t="s">
        <v>27</v>
      </c>
      <c r="E16" s="24" t="s">
        <v>27</v>
      </c>
      <c r="F16" s="24" t="s">
        <v>27</v>
      </c>
      <c r="G16" s="24"/>
      <c r="H16" s="24"/>
      <c r="I16" s="24"/>
      <c r="J16" s="24"/>
      <c r="K16" s="24"/>
      <c r="L16" s="24" t="s">
        <v>27</v>
      </c>
      <c r="M16" s="24"/>
      <c r="N16" s="24"/>
      <c r="O16" s="10">
        <v>1</v>
      </c>
      <c r="P16" s="25">
        <f>ROUND(((G16*G8*$P$3*O16)+(H16*$H$8+I16*$I$8+J16*$J$8+K16*$K$8+$M$8*M16+$N$8*N16)*$P$3),2)</f>
        <v>0</v>
      </c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</row>
    <row r="17" spans="1:36" ht="37.5" customHeight="1" x14ac:dyDescent="0.2">
      <c r="A17" s="11"/>
      <c r="B17" s="26" t="s">
        <v>66</v>
      </c>
      <c r="C17" s="27">
        <f t="shared" ref="C17:N17" si="1">SUM(C9:C16)</f>
        <v>0</v>
      </c>
      <c r="D17" s="27">
        <f t="shared" si="1"/>
        <v>0</v>
      </c>
      <c r="E17" s="27">
        <f t="shared" si="1"/>
        <v>0</v>
      </c>
      <c r="F17" s="27">
        <f t="shared" si="1"/>
        <v>0</v>
      </c>
      <c r="G17" s="27">
        <f t="shared" si="1"/>
        <v>0</v>
      </c>
      <c r="H17" s="27">
        <f t="shared" si="1"/>
        <v>0</v>
      </c>
      <c r="I17" s="27">
        <f t="shared" si="1"/>
        <v>0</v>
      </c>
      <c r="J17" s="27">
        <f t="shared" si="1"/>
        <v>0</v>
      </c>
      <c r="K17" s="27">
        <f t="shared" si="1"/>
        <v>0</v>
      </c>
      <c r="L17" s="27">
        <f t="shared" si="1"/>
        <v>0</v>
      </c>
      <c r="M17" s="27">
        <f t="shared" si="1"/>
        <v>0</v>
      </c>
      <c r="N17" s="27">
        <f t="shared" si="1"/>
        <v>0</v>
      </c>
      <c r="O17" s="41" t="s">
        <v>27</v>
      </c>
      <c r="P17" s="42" t="s">
        <v>27</v>
      </c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</row>
    <row r="18" spans="1:36" ht="93.75" customHeight="1" x14ac:dyDescent="0.3">
      <c r="A18" s="1"/>
      <c r="B18" s="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43" t="s">
        <v>28</v>
      </c>
      <c r="P18" s="44">
        <f>SUM(P9:P16)</f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ht="20.25" customHeight="1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ht="20.25" customHeight="1" x14ac:dyDescent="0.3">
      <c r="A20" s="1"/>
      <c r="B20" s="19"/>
      <c r="C20" s="20"/>
      <c r="D20" s="20"/>
      <c r="E20" s="20"/>
      <c r="F20" s="20"/>
      <c r="G20" s="20"/>
      <c r="H20" s="21"/>
      <c r="I20" s="21"/>
      <c r="J20" s="21"/>
      <c r="K20" s="21"/>
      <c r="L20" s="21"/>
      <c r="M20" s="21"/>
      <c r="N20" s="2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20.25" customHeight="1" x14ac:dyDescent="0.3">
      <c r="A21" s="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 ht="20.25" customHeight="1" x14ac:dyDescent="0.3">
      <c r="A22" s="1"/>
      <c r="B22" s="22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ht="20.25" customHeigh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ht="20.25" customHeigh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 ht="20.25" customHeight="1" x14ac:dyDescent="0.3">
      <c r="A25" s="1"/>
      <c r="B25" s="1"/>
      <c r="C25" s="1"/>
      <c r="D25" s="1"/>
      <c r="E25" s="1"/>
      <c r="F25" s="23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 ht="20.25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20.25" customHeigh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20.25" customHeigh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ht="20.25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ht="20.2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20.2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20.2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20.2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20.2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20.2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20.2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20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20.2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20.2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20.2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20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20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20.2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20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20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20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20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20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20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20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20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20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20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20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20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20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20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20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20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20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20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20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20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20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20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20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20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20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20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20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20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20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20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20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20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20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20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20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20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20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20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20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20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20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20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20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20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20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20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20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20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20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20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20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20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20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20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20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20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20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20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20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20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20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20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20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20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20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20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20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20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20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20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20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20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20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20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20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20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20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20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20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20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20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20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20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20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20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20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20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20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20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20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20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20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20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20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20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20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20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20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20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20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20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20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20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20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20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20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20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20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20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20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20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20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20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20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20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20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20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20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20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20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20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20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20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20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20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20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20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20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20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20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20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20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20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20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20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20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20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20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20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20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20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20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20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20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20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20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20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20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20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20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20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20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20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20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20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20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20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20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20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20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20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20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20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20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20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20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20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20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20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20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20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20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20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20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20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20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20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20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20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20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20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20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20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20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20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20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20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20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20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20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20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20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20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20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20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20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20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20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20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20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20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20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20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20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20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20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20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20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20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20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20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20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20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20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20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20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20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20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20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20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20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20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20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20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20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20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20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20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20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20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20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20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20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20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20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20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20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20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20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20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20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20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20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20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20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20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20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20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20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20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20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20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20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20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20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20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20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20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20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20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20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20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20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20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20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20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20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20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20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20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20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20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20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20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20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20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20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20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20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20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20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20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20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20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20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20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20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20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20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20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20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20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20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20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20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20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20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20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20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20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20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20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20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20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20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20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20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20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20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20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20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20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20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20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20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20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20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20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20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20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20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20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20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20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20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20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20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20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20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20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20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20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20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20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20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20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20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20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20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20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20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20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20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20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20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20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20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20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20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20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20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20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20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20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20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20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20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20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20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20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20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20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20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20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20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20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20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20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20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20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20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20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20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20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20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20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20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20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20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20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20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20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20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20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20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20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20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20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20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20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20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20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20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20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20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20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20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20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20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20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20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20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20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20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20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20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20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20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20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20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20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20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20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20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20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20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20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20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20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20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20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20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20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20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20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20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20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20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20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20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20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20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20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20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20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20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20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20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20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20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20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20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20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20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20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20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20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20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20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20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20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20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20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20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20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20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20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20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20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20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20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20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20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20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20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20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20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20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20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20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20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20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20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20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20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20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20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20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20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20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20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20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20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20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20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20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20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20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20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20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20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20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20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20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20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20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20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20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20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20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20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20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20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20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20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20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20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20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20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20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20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20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20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20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20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20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20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20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20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20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20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20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20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20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20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20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20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20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20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20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20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20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20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20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20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20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20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20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20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20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20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20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20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20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20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20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20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20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20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20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20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20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20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20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20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20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20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20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20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20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20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20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20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20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20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20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20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20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20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20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20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20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20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20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20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20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20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20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20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20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20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20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20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20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20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20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20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20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20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20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20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20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20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20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20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20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20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20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20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20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20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20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20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20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20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20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20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20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20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20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20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20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20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20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20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20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20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20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20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20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20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20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20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20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20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20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20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20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20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20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20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20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20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20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20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20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20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20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20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20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20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20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20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20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20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20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20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20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20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20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20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20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20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20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20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20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20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20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20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20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20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20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20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20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20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20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20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20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20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20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20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20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20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20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20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20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20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20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20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20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20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20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20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20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20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20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20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20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20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20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20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20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20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20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20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20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20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20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20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20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20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20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20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20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20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20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20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20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20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20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20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20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20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20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20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20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20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20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20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20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20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20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20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20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20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20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20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20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20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20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20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20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20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20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20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20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20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20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20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20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20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20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20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20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20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20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20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20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20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20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20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20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20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20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20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20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20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20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20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20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20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20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20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20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20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20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20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20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20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20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20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20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20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20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20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20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20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20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20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20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20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20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20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20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20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20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20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20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20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20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20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20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20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20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20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20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20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20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20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20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20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20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20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20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20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20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20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20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20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20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20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20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20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20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20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20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20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20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20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20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20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20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20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20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20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20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20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20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20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20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20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20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20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20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20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20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20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20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20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20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20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20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20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20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20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20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20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20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20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20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20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20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20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20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20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20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20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20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20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20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20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20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20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20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20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20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20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20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20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20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20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20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20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20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20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20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20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20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20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20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20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20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20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20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20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20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20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20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20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20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20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20.2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20.2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20.2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20.2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20.2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20.2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20.2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20.2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20.2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20.2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20.2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20.2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20.2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20.2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20.2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20.2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20.2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20.2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20.2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20.2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20.2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20.2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20.2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20.2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20.2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20.2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20.2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20.2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20.2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20.2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20.2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20.2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20.2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20.2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20.2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20.2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20.2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20.2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20.2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20.2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20.2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20.2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20.2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20.2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20.2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20.2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20.2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</sheetData>
  <mergeCells count="15">
    <mergeCell ref="O6:O8"/>
    <mergeCell ref="P6:P8"/>
    <mergeCell ref="C5:N5"/>
    <mergeCell ref="B6:B8"/>
    <mergeCell ref="C6:F6"/>
    <mergeCell ref="G6:G7"/>
    <mergeCell ref="H6:M6"/>
    <mergeCell ref="N6:N7"/>
    <mergeCell ref="G4:I4"/>
    <mergeCell ref="N4:O4"/>
    <mergeCell ref="K1:M2"/>
    <mergeCell ref="N1:P1"/>
    <mergeCell ref="N2:P2"/>
    <mergeCell ref="B3:M3"/>
    <mergeCell ref="N3:O3"/>
  </mergeCells>
  <pageMargins left="0.70866141732283472" right="0.70866141732283472" top="0.74803149606299213" bottom="0.74803149606299213" header="0" footer="0"/>
  <pageSetup paperSize="9" scale="2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AJ999"/>
  <sheetViews>
    <sheetView zoomScale="60" zoomScaleNormal="60" workbookViewId="0">
      <selection activeCell="B1" sqref="B1"/>
    </sheetView>
  </sheetViews>
  <sheetFormatPr defaultColWidth="12.625" defaultRowHeight="15" customHeight="1" x14ac:dyDescent="0.2"/>
  <cols>
    <col min="1" max="1" width="3.875" style="2" customWidth="1"/>
    <col min="2" max="2" width="52.5" style="2" customWidth="1"/>
    <col min="3" max="3" width="15.875" style="2" customWidth="1"/>
    <col min="4" max="4" width="13.25" style="2" bestFit="1" customWidth="1"/>
    <col min="5" max="5" width="12.5" style="2" customWidth="1"/>
    <col min="6" max="6" width="17.875" style="2" customWidth="1"/>
    <col min="7" max="7" width="19" style="2" customWidth="1"/>
    <col min="8" max="8" width="12.875" style="2" customWidth="1"/>
    <col min="9" max="9" width="11.875" style="2" customWidth="1"/>
    <col min="10" max="10" width="12.5" style="2" customWidth="1"/>
    <col min="11" max="12" width="16" style="2" customWidth="1"/>
    <col min="13" max="13" width="21" style="2" customWidth="1"/>
    <col min="14" max="14" width="23.625" style="2" customWidth="1"/>
    <col min="15" max="15" width="26.375" style="2" customWidth="1"/>
    <col min="16" max="16" width="29.375" style="2" customWidth="1"/>
    <col min="17" max="17" width="13" style="2" customWidth="1"/>
    <col min="18" max="36" width="8" style="2" customWidth="1"/>
    <col min="37" max="256" width="12.625" style="2"/>
    <col min="257" max="257" width="3.875" style="2" customWidth="1"/>
    <col min="258" max="258" width="52.5" style="2" customWidth="1"/>
    <col min="259" max="259" width="15.875" style="2" customWidth="1"/>
    <col min="260" max="260" width="11.875" style="2" customWidth="1"/>
    <col min="261" max="261" width="12.5" style="2" customWidth="1"/>
    <col min="262" max="262" width="17.875" style="2" customWidth="1"/>
    <col min="263" max="263" width="19" style="2" customWidth="1"/>
    <col min="264" max="264" width="12.875" style="2" customWidth="1"/>
    <col min="265" max="265" width="11.875" style="2" customWidth="1"/>
    <col min="266" max="266" width="12.5" style="2" customWidth="1"/>
    <col min="267" max="268" width="16" style="2" customWidth="1"/>
    <col min="269" max="269" width="21" style="2" customWidth="1"/>
    <col min="270" max="270" width="23.625" style="2" customWidth="1"/>
    <col min="271" max="271" width="26.375" style="2" customWidth="1"/>
    <col min="272" max="272" width="29.375" style="2" customWidth="1"/>
    <col min="273" max="273" width="13" style="2" customWidth="1"/>
    <col min="274" max="292" width="8" style="2" customWidth="1"/>
    <col min="293" max="512" width="12.625" style="2"/>
    <col min="513" max="513" width="3.875" style="2" customWidth="1"/>
    <col min="514" max="514" width="52.5" style="2" customWidth="1"/>
    <col min="515" max="515" width="15.875" style="2" customWidth="1"/>
    <col min="516" max="516" width="11.875" style="2" customWidth="1"/>
    <col min="517" max="517" width="12.5" style="2" customWidth="1"/>
    <col min="518" max="518" width="17.875" style="2" customWidth="1"/>
    <col min="519" max="519" width="19" style="2" customWidth="1"/>
    <col min="520" max="520" width="12.875" style="2" customWidth="1"/>
    <col min="521" max="521" width="11.875" style="2" customWidth="1"/>
    <col min="522" max="522" width="12.5" style="2" customWidth="1"/>
    <col min="523" max="524" width="16" style="2" customWidth="1"/>
    <col min="525" max="525" width="21" style="2" customWidth="1"/>
    <col min="526" max="526" width="23.625" style="2" customWidth="1"/>
    <col min="527" max="527" width="26.375" style="2" customWidth="1"/>
    <col min="528" max="528" width="29.375" style="2" customWidth="1"/>
    <col min="529" max="529" width="13" style="2" customWidth="1"/>
    <col min="530" max="548" width="8" style="2" customWidth="1"/>
    <col min="549" max="768" width="12.625" style="2"/>
    <col min="769" max="769" width="3.875" style="2" customWidth="1"/>
    <col min="770" max="770" width="52.5" style="2" customWidth="1"/>
    <col min="771" max="771" width="15.875" style="2" customWidth="1"/>
    <col min="772" max="772" width="11.875" style="2" customWidth="1"/>
    <col min="773" max="773" width="12.5" style="2" customWidth="1"/>
    <col min="774" max="774" width="17.875" style="2" customWidth="1"/>
    <col min="775" max="775" width="19" style="2" customWidth="1"/>
    <col min="776" max="776" width="12.875" style="2" customWidth="1"/>
    <col min="777" max="777" width="11.875" style="2" customWidth="1"/>
    <col min="778" max="778" width="12.5" style="2" customWidth="1"/>
    <col min="779" max="780" width="16" style="2" customWidth="1"/>
    <col min="781" max="781" width="21" style="2" customWidth="1"/>
    <col min="782" max="782" width="23.625" style="2" customWidth="1"/>
    <col min="783" max="783" width="26.375" style="2" customWidth="1"/>
    <col min="784" max="784" width="29.375" style="2" customWidth="1"/>
    <col min="785" max="785" width="13" style="2" customWidth="1"/>
    <col min="786" max="804" width="8" style="2" customWidth="1"/>
    <col min="805" max="1024" width="12.625" style="2"/>
    <col min="1025" max="1025" width="3.875" style="2" customWidth="1"/>
    <col min="1026" max="1026" width="52.5" style="2" customWidth="1"/>
    <col min="1027" max="1027" width="15.875" style="2" customWidth="1"/>
    <col min="1028" max="1028" width="11.875" style="2" customWidth="1"/>
    <col min="1029" max="1029" width="12.5" style="2" customWidth="1"/>
    <col min="1030" max="1030" width="17.875" style="2" customWidth="1"/>
    <col min="1031" max="1031" width="19" style="2" customWidth="1"/>
    <col min="1032" max="1032" width="12.875" style="2" customWidth="1"/>
    <col min="1033" max="1033" width="11.875" style="2" customWidth="1"/>
    <col min="1034" max="1034" width="12.5" style="2" customWidth="1"/>
    <col min="1035" max="1036" width="16" style="2" customWidth="1"/>
    <col min="1037" max="1037" width="21" style="2" customWidth="1"/>
    <col min="1038" max="1038" width="23.625" style="2" customWidth="1"/>
    <col min="1039" max="1039" width="26.375" style="2" customWidth="1"/>
    <col min="1040" max="1040" width="29.375" style="2" customWidth="1"/>
    <col min="1041" max="1041" width="13" style="2" customWidth="1"/>
    <col min="1042" max="1060" width="8" style="2" customWidth="1"/>
    <col min="1061" max="1280" width="12.625" style="2"/>
    <col min="1281" max="1281" width="3.875" style="2" customWidth="1"/>
    <col min="1282" max="1282" width="52.5" style="2" customWidth="1"/>
    <col min="1283" max="1283" width="15.875" style="2" customWidth="1"/>
    <col min="1284" max="1284" width="11.875" style="2" customWidth="1"/>
    <col min="1285" max="1285" width="12.5" style="2" customWidth="1"/>
    <col min="1286" max="1286" width="17.875" style="2" customWidth="1"/>
    <col min="1287" max="1287" width="19" style="2" customWidth="1"/>
    <col min="1288" max="1288" width="12.875" style="2" customWidth="1"/>
    <col min="1289" max="1289" width="11.875" style="2" customWidth="1"/>
    <col min="1290" max="1290" width="12.5" style="2" customWidth="1"/>
    <col min="1291" max="1292" width="16" style="2" customWidth="1"/>
    <col min="1293" max="1293" width="21" style="2" customWidth="1"/>
    <col min="1294" max="1294" width="23.625" style="2" customWidth="1"/>
    <col min="1295" max="1295" width="26.375" style="2" customWidth="1"/>
    <col min="1296" max="1296" width="29.375" style="2" customWidth="1"/>
    <col min="1297" max="1297" width="13" style="2" customWidth="1"/>
    <col min="1298" max="1316" width="8" style="2" customWidth="1"/>
    <col min="1317" max="1536" width="12.625" style="2"/>
    <col min="1537" max="1537" width="3.875" style="2" customWidth="1"/>
    <col min="1538" max="1538" width="52.5" style="2" customWidth="1"/>
    <col min="1539" max="1539" width="15.875" style="2" customWidth="1"/>
    <col min="1540" max="1540" width="11.875" style="2" customWidth="1"/>
    <col min="1541" max="1541" width="12.5" style="2" customWidth="1"/>
    <col min="1542" max="1542" width="17.875" style="2" customWidth="1"/>
    <col min="1543" max="1543" width="19" style="2" customWidth="1"/>
    <col min="1544" max="1544" width="12.875" style="2" customWidth="1"/>
    <col min="1545" max="1545" width="11.875" style="2" customWidth="1"/>
    <col min="1546" max="1546" width="12.5" style="2" customWidth="1"/>
    <col min="1547" max="1548" width="16" style="2" customWidth="1"/>
    <col min="1549" max="1549" width="21" style="2" customWidth="1"/>
    <col min="1550" max="1550" width="23.625" style="2" customWidth="1"/>
    <col min="1551" max="1551" width="26.375" style="2" customWidth="1"/>
    <col min="1552" max="1552" width="29.375" style="2" customWidth="1"/>
    <col min="1553" max="1553" width="13" style="2" customWidth="1"/>
    <col min="1554" max="1572" width="8" style="2" customWidth="1"/>
    <col min="1573" max="1792" width="12.625" style="2"/>
    <col min="1793" max="1793" width="3.875" style="2" customWidth="1"/>
    <col min="1794" max="1794" width="52.5" style="2" customWidth="1"/>
    <col min="1795" max="1795" width="15.875" style="2" customWidth="1"/>
    <col min="1796" max="1796" width="11.875" style="2" customWidth="1"/>
    <col min="1797" max="1797" width="12.5" style="2" customWidth="1"/>
    <col min="1798" max="1798" width="17.875" style="2" customWidth="1"/>
    <col min="1799" max="1799" width="19" style="2" customWidth="1"/>
    <col min="1800" max="1800" width="12.875" style="2" customWidth="1"/>
    <col min="1801" max="1801" width="11.875" style="2" customWidth="1"/>
    <col min="1802" max="1802" width="12.5" style="2" customWidth="1"/>
    <col min="1803" max="1804" width="16" style="2" customWidth="1"/>
    <col min="1805" max="1805" width="21" style="2" customWidth="1"/>
    <col min="1806" max="1806" width="23.625" style="2" customWidth="1"/>
    <col min="1807" max="1807" width="26.375" style="2" customWidth="1"/>
    <col min="1808" max="1808" width="29.375" style="2" customWidth="1"/>
    <col min="1809" max="1809" width="13" style="2" customWidth="1"/>
    <col min="1810" max="1828" width="8" style="2" customWidth="1"/>
    <col min="1829" max="2048" width="12.625" style="2"/>
    <col min="2049" max="2049" width="3.875" style="2" customWidth="1"/>
    <col min="2050" max="2050" width="52.5" style="2" customWidth="1"/>
    <col min="2051" max="2051" width="15.875" style="2" customWidth="1"/>
    <col min="2052" max="2052" width="11.875" style="2" customWidth="1"/>
    <col min="2053" max="2053" width="12.5" style="2" customWidth="1"/>
    <col min="2054" max="2054" width="17.875" style="2" customWidth="1"/>
    <col min="2055" max="2055" width="19" style="2" customWidth="1"/>
    <col min="2056" max="2056" width="12.875" style="2" customWidth="1"/>
    <col min="2057" max="2057" width="11.875" style="2" customWidth="1"/>
    <col min="2058" max="2058" width="12.5" style="2" customWidth="1"/>
    <col min="2059" max="2060" width="16" style="2" customWidth="1"/>
    <col min="2061" max="2061" width="21" style="2" customWidth="1"/>
    <col min="2062" max="2062" width="23.625" style="2" customWidth="1"/>
    <col min="2063" max="2063" width="26.375" style="2" customWidth="1"/>
    <col min="2064" max="2064" width="29.375" style="2" customWidth="1"/>
    <col min="2065" max="2065" width="13" style="2" customWidth="1"/>
    <col min="2066" max="2084" width="8" style="2" customWidth="1"/>
    <col min="2085" max="2304" width="12.625" style="2"/>
    <col min="2305" max="2305" width="3.875" style="2" customWidth="1"/>
    <col min="2306" max="2306" width="52.5" style="2" customWidth="1"/>
    <col min="2307" max="2307" width="15.875" style="2" customWidth="1"/>
    <col min="2308" max="2308" width="11.875" style="2" customWidth="1"/>
    <col min="2309" max="2309" width="12.5" style="2" customWidth="1"/>
    <col min="2310" max="2310" width="17.875" style="2" customWidth="1"/>
    <col min="2311" max="2311" width="19" style="2" customWidth="1"/>
    <col min="2312" max="2312" width="12.875" style="2" customWidth="1"/>
    <col min="2313" max="2313" width="11.875" style="2" customWidth="1"/>
    <col min="2314" max="2314" width="12.5" style="2" customWidth="1"/>
    <col min="2315" max="2316" width="16" style="2" customWidth="1"/>
    <col min="2317" max="2317" width="21" style="2" customWidth="1"/>
    <col min="2318" max="2318" width="23.625" style="2" customWidth="1"/>
    <col min="2319" max="2319" width="26.375" style="2" customWidth="1"/>
    <col min="2320" max="2320" width="29.375" style="2" customWidth="1"/>
    <col min="2321" max="2321" width="13" style="2" customWidth="1"/>
    <col min="2322" max="2340" width="8" style="2" customWidth="1"/>
    <col min="2341" max="2560" width="12.625" style="2"/>
    <col min="2561" max="2561" width="3.875" style="2" customWidth="1"/>
    <col min="2562" max="2562" width="52.5" style="2" customWidth="1"/>
    <col min="2563" max="2563" width="15.875" style="2" customWidth="1"/>
    <col min="2564" max="2564" width="11.875" style="2" customWidth="1"/>
    <col min="2565" max="2565" width="12.5" style="2" customWidth="1"/>
    <col min="2566" max="2566" width="17.875" style="2" customWidth="1"/>
    <col min="2567" max="2567" width="19" style="2" customWidth="1"/>
    <col min="2568" max="2568" width="12.875" style="2" customWidth="1"/>
    <col min="2569" max="2569" width="11.875" style="2" customWidth="1"/>
    <col min="2570" max="2570" width="12.5" style="2" customWidth="1"/>
    <col min="2571" max="2572" width="16" style="2" customWidth="1"/>
    <col min="2573" max="2573" width="21" style="2" customWidth="1"/>
    <col min="2574" max="2574" width="23.625" style="2" customWidth="1"/>
    <col min="2575" max="2575" width="26.375" style="2" customWidth="1"/>
    <col min="2576" max="2576" width="29.375" style="2" customWidth="1"/>
    <col min="2577" max="2577" width="13" style="2" customWidth="1"/>
    <col min="2578" max="2596" width="8" style="2" customWidth="1"/>
    <col min="2597" max="2816" width="12.625" style="2"/>
    <col min="2817" max="2817" width="3.875" style="2" customWidth="1"/>
    <col min="2818" max="2818" width="52.5" style="2" customWidth="1"/>
    <col min="2819" max="2819" width="15.875" style="2" customWidth="1"/>
    <col min="2820" max="2820" width="11.875" style="2" customWidth="1"/>
    <col min="2821" max="2821" width="12.5" style="2" customWidth="1"/>
    <col min="2822" max="2822" width="17.875" style="2" customWidth="1"/>
    <col min="2823" max="2823" width="19" style="2" customWidth="1"/>
    <col min="2824" max="2824" width="12.875" style="2" customWidth="1"/>
    <col min="2825" max="2825" width="11.875" style="2" customWidth="1"/>
    <col min="2826" max="2826" width="12.5" style="2" customWidth="1"/>
    <col min="2827" max="2828" width="16" style="2" customWidth="1"/>
    <col min="2829" max="2829" width="21" style="2" customWidth="1"/>
    <col min="2830" max="2830" width="23.625" style="2" customWidth="1"/>
    <col min="2831" max="2831" width="26.375" style="2" customWidth="1"/>
    <col min="2832" max="2832" width="29.375" style="2" customWidth="1"/>
    <col min="2833" max="2833" width="13" style="2" customWidth="1"/>
    <col min="2834" max="2852" width="8" style="2" customWidth="1"/>
    <col min="2853" max="3072" width="12.625" style="2"/>
    <col min="3073" max="3073" width="3.875" style="2" customWidth="1"/>
    <col min="3074" max="3074" width="52.5" style="2" customWidth="1"/>
    <col min="3075" max="3075" width="15.875" style="2" customWidth="1"/>
    <col min="3076" max="3076" width="11.875" style="2" customWidth="1"/>
    <col min="3077" max="3077" width="12.5" style="2" customWidth="1"/>
    <col min="3078" max="3078" width="17.875" style="2" customWidth="1"/>
    <col min="3079" max="3079" width="19" style="2" customWidth="1"/>
    <col min="3080" max="3080" width="12.875" style="2" customWidth="1"/>
    <col min="3081" max="3081" width="11.875" style="2" customWidth="1"/>
    <col min="3082" max="3082" width="12.5" style="2" customWidth="1"/>
    <col min="3083" max="3084" width="16" style="2" customWidth="1"/>
    <col min="3085" max="3085" width="21" style="2" customWidth="1"/>
    <col min="3086" max="3086" width="23.625" style="2" customWidth="1"/>
    <col min="3087" max="3087" width="26.375" style="2" customWidth="1"/>
    <col min="3088" max="3088" width="29.375" style="2" customWidth="1"/>
    <col min="3089" max="3089" width="13" style="2" customWidth="1"/>
    <col min="3090" max="3108" width="8" style="2" customWidth="1"/>
    <col min="3109" max="3328" width="12.625" style="2"/>
    <col min="3329" max="3329" width="3.875" style="2" customWidth="1"/>
    <col min="3330" max="3330" width="52.5" style="2" customWidth="1"/>
    <col min="3331" max="3331" width="15.875" style="2" customWidth="1"/>
    <col min="3332" max="3332" width="11.875" style="2" customWidth="1"/>
    <col min="3333" max="3333" width="12.5" style="2" customWidth="1"/>
    <col min="3334" max="3334" width="17.875" style="2" customWidth="1"/>
    <col min="3335" max="3335" width="19" style="2" customWidth="1"/>
    <col min="3336" max="3336" width="12.875" style="2" customWidth="1"/>
    <col min="3337" max="3337" width="11.875" style="2" customWidth="1"/>
    <col min="3338" max="3338" width="12.5" style="2" customWidth="1"/>
    <col min="3339" max="3340" width="16" style="2" customWidth="1"/>
    <col min="3341" max="3341" width="21" style="2" customWidth="1"/>
    <col min="3342" max="3342" width="23.625" style="2" customWidth="1"/>
    <col min="3343" max="3343" width="26.375" style="2" customWidth="1"/>
    <col min="3344" max="3344" width="29.375" style="2" customWidth="1"/>
    <col min="3345" max="3345" width="13" style="2" customWidth="1"/>
    <col min="3346" max="3364" width="8" style="2" customWidth="1"/>
    <col min="3365" max="3584" width="12.625" style="2"/>
    <col min="3585" max="3585" width="3.875" style="2" customWidth="1"/>
    <col min="3586" max="3586" width="52.5" style="2" customWidth="1"/>
    <col min="3587" max="3587" width="15.875" style="2" customWidth="1"/>
    <col min="3588" max="3588" width="11.875" style="2" customWidth="1"/>
    <col min="3589" max="3589" width="12.5" style="2" customWidth="1"/>
    <col min="3590" max="3590" width="17.875" style="2" customWidth="1"/>
    <col min="3591" max="3591" width="19" style="2" customWidth="1"/>
    <col min="3592" max="3592" width="12.875" style="2" customWidth="1"/>
    <col min="3593" max="3593" width="11.875" style="2" customWidth="1"/>
    <col min="3594" max="3594" width="12.5" style="2" customWidth="1"/>
    <col min="3595" max="3596" width="16" style="2" customWidth="1"/>
    <col min="3597" max="3597" width="21" style="2" customWidth="1"/>
    <col min="3598" max="3598" width="23.625" style="2" customWidth="1"/>
    <col min="3599" max="3599" width="26.375" style="2" customWidth="1"/>
    <col min="3600" max="3600" width="29.375" style="2" customWidth="1"/>
    <col min="3601" max="3601" width="13" style="2" customWidth="1"/>
    <col min="3602" max="3620" width="8" style="2" customWidth="1"/>
    <col min="3621" max="3840" width="12.625" style="2"/>
    <col min="3841" max="3841" width="3.875" style="2" customWidth="1"/>
    <col min="3842" max="3842" width="52.5" style="2" customWidth="1"/>
    <col min="3843" max="3843" width="15.875" style="2" customWidth="1"/>
    <col min="3844" max="3844" width="11.875" style="2" customWidth="1"/>
    <col min="3845" max="3845" width="12.5" style="2" customWidth="1"/>
    <col min="3846" max="3846" width="17.875" style="2" customWidth="1"/>
    <col min="3847" max="3847" width="19" style="2" customWidth="1"/>
    <col min="3848" max="3848" width="12.875" style="2" customWidth="1"/>
    <col min="3849" max="3849" width="11.875" style="2" customWidth="1"/>
    <col min="3850" max="3850" width="12.5" style="2" customWidth="1"/>
    <col min="3851" max="3852" width="16" style="2" customWidth="1"/>
    <col min="3853" max="3853" width="21" style="2" customWidth="1"/>
    <col min="3854" max="3854" width="23.625" style="2" customWidth="1"/>
    <col min="3855" max="3855" width="26.375" style="2" customWidth="1"/>
    <col min="3856" max="3856" width="29.375" style="2" customWidth="1"/>
    <col min="3857" max="3857" width="13" style="2" customWidth="1"/>
    <col min="3858" max="3876" width="8" style="2" customWidth="1"/>
    <col min="3877" max="4096" width="12.625" style="2"/>
    <col min="4097" max="4097" width="3.875" style="2" customWidth="1"/>
    <col min="4098" max="4098" width="52.5" style="2" customWidth="1"/>
    <col min="4099" max="4099" width="15.875" style="2" customWidth="1"/>
    <col min="4100" max="4100" width="11.875" style="2" customWidth="1"/>
    <col min="4101" max="4101" width="12.5" style="2" customWidth="1"/>
    <col min="4102" max="4102" width="17.875" style="2" customWidth="1"/>
    <col min="4103" max="4103" width="19" style="2" customWidth="1"/>
    <col min="4104" max="4104" width="12.875" style="2" customWidth="1"/>
    <col min="4105" max="4105" width="11.875" style="2" customWidth="1"/>
    <col min="4106" max="4106" width="12.5" style="2" customWidth="1"/>
    <col min="4107" max="4108" width="16" style="2" customWidth="1"/>
    <col min="4109" max="4109" width="21" style="2" customWidth="1"/>
    <col min="4110" max="4110" width="23.625" style="2" customWidth="1"/>
    <col min="4111" max="4111" width="26.375" style="2" customWidth="1"/>
    <col min="4112" max="4112" width="29.375" style="2" customWidth="1"/>
    <col min="4113" max="4113" width="13" style="2" customWidth="1"/>
    <col min="4114" max="4132" width="8" style="2" customWidth="1"/>
    <col min="4133" max="4352" width="12.625" style="2"/>
    <col min="4353" max="4353" width="3.875" style="2" customWidth="1"/>
    <col min="4354" max="4354" width="52.5" style="2" customWidth="1"/>
    <col min="4355" max="4355" width="15.875" style="2" customWidth="1"/>
    <col min="4356" max="4356" width="11.875" style="2" customWidth="1"/>
    <col min="4357" max="4357" width="12.5" style="2" customWidth="1"/>
    <col min="4358" max="4358" width="17.875" style="2" customWidth="1"/>
    <col min="4359" max="4359" width="19" style="2" customWidth="1"/>
    <col min="4360" max="4360" width="12.875" style="2" customWidth="1"/>
    <col min="4361" max="4361" width="11.875" style="2" customWidth="1"/>
    <col min="4362" max="4362" width="12.5" style="2" customWidth="1"/>
    <col min="4363" max="4364" width="16" style="2" customWidth="1"/>
    <col min="4365" max="4365" width="21" style="2" customWidth="1"/>
    <col min="4366" max="4366" width="23.625" style="2" customWidth="1"/>
    <col min="4367" max="4367" width="26.375" style="2" customWidth="1"/>
    <col min="4368" max="4368" width="29.375" style="2" customWidth="1"/>
    <col min="4369" max="4369" width="13" style="2" customWidth="1"/>
    <col min="4370" max="4388" width="8" style="2" customWidth="1"/>
    <col min="4389" max="4608" width="12.625" style="2"/>
    <col min="4609" max="4609" width="3.875" style="2" customWidth="1"/>
    <col min="4610" max="4610" width="52.5" style="2" customWidth="1"/>
    <col min="4611" max="4611" width="15.875" style="2" customWidth="1"/>
    <col min="4612" max="4612" width="11.875" style="2" customWidth="1"/>
    <col min="4613" max="4613" width="12.5" style="2" customWidth="1"/>
    <col min="4614" max="4614" width="17.875" style="2" customWidth="1"/>
    <col min="4615" max="4615" width="19" style="2" customWidth="1"/>
    <col min="4616" max="4616" width="12.875" style="2" customWidth="1"/>
    <col min="4617" max="4617" width="11.875" style="2" customWidth="1"/>
    <col min="4618" max="4618" width="12.5" style="2" customWidth="1"/>
    <col min="4619" max="4620" width="16" style="2" customWidth="1"/>
    <col min="4621" max="4621" width="21" style="2" customWidth="1"/>
    <col min="4622" max="4622" width="23.625" style="2" customWidth="1"/>
    <col min="4623" max="4623" width="26.375" style="2" customWidth="1"/>
    <col min="4624" max="4624" width="29.375" style="2" customWidth="1"/>
    <col min="4625" max="4625" width="13" style="2" customWidth="1"/>
    <col min="4626" max="4644" width="8" style="2" customWidth="1"/>
    <col min="4645" max="4864" width="12.625" style="2"/>
    <col min="4865" max="4865" width="3.875" style="2" customWidth="1"/>
    <col min="4866" max="4866" width="52.5" style="2" customWidth="1"/>
    <col min="4867" max="4867" width="15.875" style="2" customWidth="1"/>
    <col min="4868" max="4868" width="11.875" style="2" customWidth="1"/>
    <col min="4869" max="4869" width="12.5" style="2" customWidth="1"/>
    <col min="4870" max="4870" width="17.875" style="2" customWidth="1"/>
    <col min="4871" max="4871" width="19" style="2" customWidth="1"/>
    <col min="4872" max="4872" width="12.875" style="2" customWidth="1"/>
    <col min="4873" max="4873" width="11.875" style="2" customWidth="1"/>
    <col min="4874" max="4874" width="12.5" style="2" customWidth="1"/>
    <col min="4875" max="4876" width="16" style="2" customWidth="1"/>
    <col min="4877" max="4877" width="21" style="2" customWidth="1"/>
    <col min="4878" max="4878" width="23.625" style="2" customWidth="1"/>
    <col min="4879" max="4879" width="26.375" style="2" customWidth="1"/>
    <col min="4880" max="4880" width="29.375" style="2" customWidth="1"/>
    <col min="4881" max="4881" width="13" style="2" customWidth="1"/>
    <col min="4882" max="4900" width="8" style="2" customWidth="1"/>
    <col min="4901" max="5120" width="12.625" style="2"/>
    <col min="5121" max="5121" width="3.875" style="2" customWidth="1"/>
    <col min="5122" max="5122" width="52.5" style="2" customWidth="1"/>
    <col min="5123" max="5123" width="15.875" style="2" customWidth="1"/>
    <col min="5124" max="5124" width="11.875" style="2" customWidth="1"/>
    <col min="5125" max="5125" width="12.5" style="2" customWidth="1"/>
    <col min="5126" max="5126" width="17.875" style="2" customWidth="1"/>
    <col min="5127" max="5127" width="19" style="2" customWidth="1"/>
    <col min="5128" max="5128" width="12.875" style="2" customWidth="1"/>
    <col min="5129" max="5129" width="11.875" style="2" customWidth="1"/>
    <col min="5130" max="5130" width="12.5" style="2" customWidth="1"/>
    <col min="5131" max="5132" width="16" style="2" customWidth="1"/>
    <col min="5133" max="5133" width="21" style="2" customWidth="1"/>
    <col min="5134" max="5134" width="23.625" style="2" customWidth="1"/>
    <col min="5135" max="5135" width="26.375" style="2" customWidth="1"/>
    <col min="5136" max="5136" width="29.375" style="2" customWidth="1"/>
    <col min="5137" max="5137" width="13" style="2" customWidth="1"/>
    <col min="5138" max="5156" width="8" style="2" customWidth="1"/>
    <col min="5157" max="5376" width="12.625" style="2"/>
    <col min="5377" max="5377" width="3.875" style="2" customWidth="1"/>
    <col min="5378" max="5378" width="52.5" style="2" customWidth="1"/>
    <col min="5379" max="5379" width="15.875" style="2" customWidth="1"/>
    <col min="5380" max="5380" width="11.875" style="2" customWidth="1"/>
    <col min="5381" max="5381" width="12.5" style="2" customWidth="1"/>
    <col min="5382" max="5382" width="17.875" style="2" customWidth="1"/>
    <col min="5383" max="5383" width="19" style="2" customWidth="1"/>
    <col min="5384" max="5384" width="12.875" style="2" customWidth="1"/>
    <col min="5385" max="5385" width="11.875" style="2" customWidth="1"/>
    <col min="5386" max="5386" width="12.5" style="2" customWidth="1"/>
    <col min="5387" max="5388" width="16" style="2" customWidth="1"/>
    <col min="5389" max="5389" width="21" style="2" customWidth="1"/>
    <col min="5390" max="5390" width="23.625" style="2" customWidth="1"/>
    <col min="5391" max="5391" width="26.375" style="2" customWidth="1"/>
    <col min="5392" max="5392" width="29.375" style="2" customWidth="1"/>
    <col min="5393" max="5393" width="13" style="2" customWidth="1"/>
    <col min="5394" max="5412" width="8" style="2" customWidth="1"/>
    <col min="5413" max="5632" width="12.625" style="2"/>
    <col min="5633" max="5633" width="3.875" style="2" customWidth="1"/>
    <col min="5634" max="5634" width="52.5" style="2" customWidth="1"/>
    <col min="5635" max="5635" width="15.875" style="2" customWidth="1"/>
    <col min="5636" max="5636" width="11.875" style="2" customWidth="1"/>
    <col min="5637" max="5637" width="12.5" style="2" customWidth="1"/>
    <col min="5638" max="5638" width="17.875" style="2" customWidth="1"/>
    <col min="5639" max="5639" width="19" style="2" customWidth="1"/>
    <col min="5640" max="5640" width="12.875" style="2" customWidth="1"/>
    <col min="5641" max="5641" width="11.875" style="2" customWidth="1"/>
    <col min="5642" max="5642" width="12.5" style="2" customWidth="1"/>
    <col min="5643" max="5644" width="16" style="2" customWidth="1"/>
    <col min="5645" max="5645" width="21" style="2" customWidth="1"/>
    <col min="5646" max="5646" width="23.625" style="2" customWidth="1"/>
    <col min="5647" max="5647" width="26.375" style="2" customWidth="1"/>
    <col min="5648" max="5648" width="29.375" style="2" customWidth="1"/>
    <col min="5649" max="5649" width="13" style="2" customWidth="1"/>
    <col min="5650" max="5668" width="8" style="2" customWidth="1"/>
    <col min="5669" max="5888" width="12.625" style="2"/>
    <col min="5889" max="5889" width="3.875" style="2" customWidth="1"/>
    <col min="5890" max="5890" width="52.5" style="2" customWidth="1"/>
    <col min="5891" max="5891" width="15.875" style="2" customWidth="1"/>
    <col min="5892" max="5892" width="11.875" style="2" customWidth="1"/>
    <col min="5893" max="5893" width="12.5" style="2" customWidth="1"/>
    <col min="5894" max="5894" width="17.875" style="2" customWidth="1"/>
    <col min="5895" max="5895" width="19" style="2" customWidth="1"/>
    <col min="5896" max="5896" width="12.875" style="2" customWidth="1"/>
    <col min="5897" max="5897" width="11.875" style="2" customWidth="1"/>
    <col min="5898" max="5898" width="12.5" style="2" customWidth="1"/>
    <col min="5899" max="5900" width="16" style="2" customWidth="1"/>
    <col min="5901" max="5901" width="21" style="2" customWidth="1"/>
    <col min="5902" max="5902" width="23.625" style="2" customWidth="1"/>
    <col min="5903" max="5903" width="26.375" style="2" customWidth="1"/>
    <col min="5904" max="5904" width="29.375" style="2" customWidth="1"/>
    <col min="5905" max="5905" width="13" style="2" customWidth="1"/>
    <col min="5906" max="5924" width="8" style="2" customWidth="1"/>
    <col min="5925" max="6144" width="12.625" style="2"/>
    <col min="6145" max="6145" width="3.875" style="2" customWidth="1"/>
    <col min="6146" max="6146" width="52.5" style="2" customWidth="1"/>
    <col min="6147" max="6147" width="15.875" style="2" customWidth="1"/>
    <col min="6148" max="6148" width="11.875" style="2" customWidth="1"/>
    <col min="6149" max="6149" width="12.5" style="2" customWidth="1"/>
    <col min="6150" max="6150" width="17.875" style="2" customWidth="1"/>
    <col min="6151" max="6151" width="19" style="2" customWidth="1"/>
    <col min="6152" max="6152" width="12.875" style="2" customWidth="1"/>
    <col min="6153" max="6153" width="11.875" style="2" customWidth="1"/>
    <col min="6154" max="6154" width="12.5" style="2" customWidth="1"/>
    <col min="6155" max="6156" width="16" style="2" customWidth="1"/>
    <col min="6157" max="6157" width="21" style="2" customWidth="1"/>
    <col min="6158" max="6158" width="23.625" style="2" customWidth="1"/>
    <col min="6159" max="6159" width="26.375" style="2" customWidth="1"/>
    <col min="6160" max="6160" width="29.375" style="2" customWidth="1"/>
    <col min="6161" max="6161" width="13" style="2" customWidth="1"/>
    <col min="6162" max="6180" width="8" style="2" customWidth="1"/>
    <col min="6181" max="6400" width="12.625" style="2"/>
    <col min="6401" max="6401" width="3.875" style="2" customWidth="1"/>
    <col min="6402" max="6402" width="52.5" style="2" customWidth="1"/>
    <col min="6403" max="6403" width="15.875" style="2" customWidth="1"/>
    <col min="6404" max="6404" width="11.875" style="2" customWidth="1"/>
    <col min="6405" max="6405" width="12.5" style="2" customWidth="1"/>
    <col min="6406" max="6406" width="17.875" style="2" customWidth="1"/>
    <col min="6407" max="6407" width="19" style="2" customWidth="1"/>
    <col min="6408" max="6408" width="12.875" style="2" customWidth="1"/>
    <col min="6409" max="6409" width="11.875" style="2" customWidth="1"/>
    <col min="6410" max="6410" width="12.5" style="2" customWidth="1"/>
    <col min="6411" max="6412" width="16" style="2" customWidth="1"/>
    <col min="6413" max="6413" width="21" style="2" customWidth="1"/>
    <col min="6414" max="6414" width="23.625" style="2" customWidth="1"/>
    <col min="6415" max="6415" width="26.375" style="2" customWidth="1"/>
    <col min="6416" max="6416" width="29.375" style="2" customWidth="1"/>
    <col min="6417" max="6417" width="13" style="2" customWidth="1"/>
    <col min="6418" max="6436" width="8" style="2" customWidth="1"/>
    <col min="6437" max="6656" width="12.625" style="2"/>
    <col min="6657" max="6657" width="3.875" style="2" customWidth="1"/>
    <col min="6658" max="6658" width="52.5" style="2" customWidth="1"/>
    <col min="6659" max="6659" width="15.875" style="2" customWidth="1"/>
    <col min="6660" max="6660" width="11.875" style="2" customWidth="1"/>
    <col min="6661" max="6661" width="12.5" style="2" customWidth="1"/>
    <col min="6662" max="6662" width="17.875" style="2" customWidth="1"/>
    <col min="6663" max="6663" width="19" style="2" customWidth="1"/>
    <col min="6664" max="6664" width="12.875" style="2" customWidth="1"/>
    <col min="6665" max="6665" width="11.875" style="2" customWidth="1"/>
    <col min="6666" max="6666" width="12.5" style="2" customWidth="1"/>
    <col min="6667" max="6668" width="16" style="2" customWidth="1"/>
    <col min="6669" max="6669" width="21" style="2" customWidth="1"/>
    <col min="6670" max="6670" width="23.625" style="2" customWidth="1"/>
    <col min="6671" max="6671" width="26.375" style="2" customWidth="1"/>
    <col min="6672" max="6672" width="29.375" style="2" customWidth="1"/>
    <col min="6673" max="6673" width="13" style="2" customWidth="1"/>
    <col min="6674" max="6692" width="8" style="2" customWidth="1"/>
    <col min="6693" max="6912" width="12.625" style="2"/>
    <col min="6913" max="6913" width="3.875" style="2" customWidth="1"/>
    <col min="6914" max="6914" width="52.5" style="2" customWidth="1"/>
    <col min="6915" max="6915" width="15.875" style="2" customWidth="1"/>
    <col min="6916" max="6916" width="11.875" style="2" customWidth="1"/>
    <col min="6917" max="6917" width="12.5" style="2" customWidth="1"/>
    <col min="6918" max="6918" width="17.875" style="2" customWidth="1"/>
    <col min="6919" max="6919" width="19" style="2" customWidth="1"/>
    <col min="6920" max="6920" width="12.875" style="2" customWidth="1"/>
    <col min="6921" max="6921" width="11.875" style="2" customWidth="1"/>
    <col min="6922" max="6922" width="12.5" style="2" customWidth="1"/>
    <col min="6923" max="6924" width="16" style="2" customWidth="1"/>
    <col min="6925" max="6925" width="21" style="2" customWidth="1"/>
    <col min="6926" max="6926" width="23.625" style="2" customWidth="1"/>
    <col min="6927" max="6927" width="26.375" style="2" customWidth="1"/>
    <col min="6928" max="6928" width="29.375" style="2" customWidth="1"/>
    <col min="6929" max="6929" width="13" style="2" customWidth="1"/>
    <col min="6930" max="6948" width="8" style="2" customWidth="1"/>
    <col min="6949" max="7168" width="12.625" style="2"/>
    <col min="7169" max="7169" width="3.875" style="2" customWidth="1"/>
    <col min="7170" max="7170" width="52.5" style="2" customWidth="1"/>
    <col min="7171" max="7171" width="15.875" style="2" customWidth="1"/>
    <col min="7172" max="7172" width="11.875" style="2" customWidth="1"/>
    <col min="7173" max="7173" width="12.5" style="2" customWidth="1"/>
    <col min="7174" max="7174" width="17.875" style="2" customWidth="1"/>
    <col min="7175" max="7175" width="19" style="2" customWidth="1"/>
    <col min="7176" max="7176" width="12.875" style="2" customWidth="1"/>
    <col min="7177" max="7177" width="11.875" style="2" customWidth="1"/>
    <col min="7178" max="7178" width="12.5" style="2" customWidth="1"/>
    <col min="7179" max="7180" width="16" style="2" customWidth="1"/>
    <col min="7181" max="7181" width="21" style="2" customWidth="1"/>
    <col min="7182" max="7182" width="23.625" style="2" customWidth="1"/>
    <col min="7183" max="7183" width="26.375" style="2" customWidth="1"/>
    <col min="7184" max="7184" width="29.375" style="2" customWidth="1"/>
    <col min="7185" max="7185" width="13" style="2" customWidth="1"/>
    <col min="7186" max="7204" width="8" style="2" customWidth="1"/>
    <col min="7205" max="7424" width="12.625" style="2"/>
    <col min="7425" max="7425" width="3.875" style="2" customWidth="1"/>
    <col min="7426" max="7426" width="52.5" style="2" customWidth="1"/>
    <col min="7427" max="7427" width="15.875" style="2" customWidth="1"/>
    <col min="7428" max="7428" width="11.875" style="2" customWidth="1"/>
    <col min="7429" max="7429" width="12.5" style="2" customWidth="1"/>
    <col min="7430" max="7430" width="17.875" style="2" customWidth="1"/>
    <col min="7431" max="7431" width="19" style="2" customWidth="1"/>
    <col min="7432" max="7432" width="12.875" style="2" customWidth="1"/>
    <col min="7433" max="7433" width="11.875" style="2" customWidth="1"/>
    <col min="7434" max="7434" width="12.5" style="2" customWidth="1"/>
    <col min="7435" max="7436" width="16" style="2" customWidth="1"/>
    <col min="7437" max="7437" width="21" style="2" customWidth="1"/>
    <col min="7438" max="7438" width="23.625" style="2" customWidth="1"/>
    <col min="7439" max="7439" width="26.375" style="2" customWidth="1"/>
    <col min="7440" max="7440" width="29.375" style="2" customWidth="1"/>
    <col min="7441" max="7441" width="13" style="2" customWidth="1"/>
    <col min="7442" max="7460" width="8" style="2" customWidth="1"/>
    <col min="7461" max="7680" width="12.625" style="2"/>
    <col min="7681" max="7681" width="3.875" style="2" customWidth="1"/>
    <col min="7682" max="7682" width="52.5" style="2" customWidth="1"/>
    <col min="7683" max="7683" width="15.875" style="2" customWidth="1"/>
    <col min="7684" max="7684" width="11.875" style="2" customWidth="1"/>
    <col min="7685" max="7685" width="12.5" style="2" customWidth="1"/>
    <col min="7686" max="7686" width="17.875" style="2" customWidth="1"/>
    <col min="7687" max="7687" width="19" style="2" customWidth="1"/>
    <col min="7688" max="7688" width="12.875" style="2" customWidth="1"/>
    <col min="7689" max="7689" width="11.875" style="2" customWidth="1"/>
    <col min="7690" max="7690" width="12.5" style="2" customWidth="1"/>
    <col min="7691" max="7692" width="16" style="2" customWidth="1"/>
    <col min="7693" max="7693" width="21" style="2" customWidth="1"/>
    <col min="7694" max="7694" width="23.625" style="2" customWidth="1"/>
    <col min="7695" max="7695" width="26.375" style="2" customWidth="1"/>
    <col min="7696" max="7696" width="29.375" style="2" customWidth="1"/>
    <col min="7697" max="7697" width="13" style="2" customWidth="1"/>
    <col min="7698" max="7716" width="8" style="2" customWidth="1"/>
    <col min="7717" max="7936" width="12.625" style="2"/>
    <col min="7937" max="7937" width="3.875" style="2" customWidth="1"/>
    <col min="7938" max="7938" width="52.5" style="2" customWidth="1"/>
    <col min="7939" max="7939" width="15.875" style="2" customWidth="1"/>
    <col min="7940" max="7940" width="11.875" style="2" customWidth="1"/>
    <col min="7941" max="7941" width="12.5" style="2" customWidth="1"/>
    <col min="7942" max="7942" width="17.875" style="2" customWidth="1"/>
    <col min="7943" max="7943" width="19" style="2" customWidth="1"/>
    <col min="7944" max="7944" width="12.875" style="2" customWidth="1"/>
    <col min="7945" max="7945" width="11.875" style="2" customWidth="1"/>
    <col min="7946" max="7946" width="12.5" style="2" customWidth="1"/>
    <col min="7947" max="7948" width="16" style="2" customWidth="1"/>
    <col min="7949" max="7949" width="21" style="2" customWidth="1"/>
    <col min="7950" max="7950" width="23.625" style="2" customWidth="1"/>
    <col min="7951" max="7951" width="26.375" style="2" customWidth="1"/>
    <col min="7952" max="7952" width="29.375" style="2" customWidth="1"/>
    <col min="7953" max="7953" width="13" style="2" customWidth="1"/>
    <col min="7954" max="7972" width="8" style="2" customWidth="1"/>
    <col min="7973" max="8192" width="12.625" style="2"/>
    <col min="8193" max="8193" width="3.875" style="2" customWidth="1"/>
    <col min="8194" max="8194" width="52.5" style="2" customWidth="1"/>
    <col min="8195" max="8195" width="15.875" style="2" customWidth="1"/>
    <col min="8196" max="8196" width="11.875" style="2" customWidth="1"/>
    <col min="8197" max="8197" width="12.5" style="2" customWidth="1"/>
    <col min="8198" max="8198" width="17.875" style="2" customWidth="1"/>
    <col min="8199" max="8199" width="19" style="2" customWidth="1"/>
    <col min="8200" max="8200" width="12.875" style="2" customWidth="1"/>
    <col min="8201" max="8201" width="11.875" style="2" customWidth="1"/>
    <col min="8202" max="8202" width="12.5" style="2" customWidth="1"/>
    <col min="8203" max="8204" width="16" style="2" customWidth="1"/>
    <col min="8205" max="8205" width="21" style="2" customWidth="1"/>
    <col min="8206" max="8206" width="23.625" style="2" customWidth="1"/>
    <col min="8207" max="8207" width="26.375" style="2" customWidth="1"/>
    <col min="8208" max="8208" width="29.375" style="2" customWidth="1"/>
    <col min="8209" max="8209" width="13" style="2" customWidth="1"/>
    <col min="8210" max="8228" width="8" style="2" customWidth="1"/>
    <col min="8229" max="8448" width="12.625" style="2"/>
    <col min="8449" max="8449" width="3.875" style="2" customWidth="1"/>
    <col min="8450" max="8450" width="52.5" style="2" customWidth="1"/>
    <col min="8451" max="8451" width="15.875" style="2" customWidth="1"/>
    <col min="8452" max="8452" width="11.875" style="2" customWidth="1"/>
    <col min="8453" max="8453" width="12.5" style="2" customWidth="1"/>
    <col min="8454" max="8454" width="17.875" style="2" customWidth="1"/>
    <col min="8455" max="8455" width="19" style="2" customWidth="1"/>
    <col min="8456" max="8456" width="12.875" style="2" customWidth="1"/>
    <col min="8457" max="8457" width="11.875" style="2" customWidth="1"/>
    <col min="8458" max="8458" width="12.5" style="2" customWidth="1"/>
    <col min="8459" max="8460" width="16" style="2" customWidth="1"/>
    <col min="8461" max="8461" width="21" style="2" customWidth="1"/>
    <col min="8462" max="8462" width="23.625" style="2" customWidth="1"/>
    <col min="8463" max="8463" width="26.375" style="2" customWidth="1"/>
    <col min="8464" max="8464" width="29.375" style="2" customWidth="1"/>
    <col min="8465" max="8465" width="13" style="2" customWidth="1"/>
    <col min="8466" max="8484" width="8" style="2" customWidth="1"/>
    <col min="8485" max="8704" width="12.625" style="2"/>
    <col min="8705" max="8705" width="3.875" style="2" customWidth="1"/>
    <col min="8706" max="8706" width="52.5" style="2" customWidth="1"/>
    <col min="8707" max="8707" width="15.875" style="2" customWidth="1"/>
    <col min="8708" max="8708" width="11.875" style="2" customWidth="1"/>
    <col min="8709" max="8709" width="12.5" style="2" customWidth="1"/>
    <col min="8710" max="8710" width="17.875" style="2" customWidth="1"/>
    <col min="8711" max="8711" width="19" style="2" customWidth="1"/>
    <col min="8712" max="8712" width="12.875" style="2" customWidth="1"/>
    <col min="8713" max="8713" width="11.875" style="2" customWidth="1"/>
    <col min="8714" max="8714" width="12.5" style="2" customWidth="1"/>
    <col min="8715" max="8716" width="16" style="2" customWidth="1"/>
    <col min="8717" max="8717" width="21" style="2" customWidth="1"/>
    <col min="8718" max="8718" width="23.625" style="2" customWidth="1"/>
    <col min="8719" max="8719" width="26.375" style="2" customWidth="1"/>
    <col min="8720" max="8720" width="29.375" style="2" customWidth="1"/>
    <col min="8721" max="8721" width="13" style="2" customWidth="1"/>
    <col min="8722" max="8740" width="8" style="2" customWidth="1"/>
    <col min="8741" max="8960" width="12.625" style="2"/>
    <col min="8961" max="8961" width="3.875" style="2" customWidth="1"/>
    <col min="8962" max="8962" width="52.5" style="2" customWidth="1"/>
    <col min="8963" max="8963" width="15.875" style="2" customWidth="1"/>
    <col min="8964" max="8964" width="11.875" style="2" customWidth="1"/>
    <col min="8965" max="8965" width="12.5" style="2" customWidth="1"/>
    <col min="8966" max="8966" width="17.875" style="2" customWidth="1"/>
    <col min="8967" max="8967" width="19" style="2" customWidth="1"/>
    <col min="8968" max="8968" width="12.875" style="2" customWidth="1"/>
    <col min="8969" max="8969" width="11.875" style="2" customWidth="1"/>
    <col min="8970" max="8970" width="12.5" style="2" customWidth="1"/>
    <col min="8971" max="8972" width="16" style="2" customWidth="1"/>
    <col min="8973" max="8973" width="21" style="2" customWidth="1"/>
    <col min="8974" max="8974" width="23.625" style="2" customWidth="1"/>
    <col min="8975" max="8975" width="26.375" style="2" customWidth="1"/>
    <col min="8976" max="8976" width="29.375" style="2" customWidth="1"/>
    <col min="8977" max="8977" width="13" style="2" customWidth="1"/>
    <col min="8978" max="8996" width="8" style="2" customWidth="1"/>
    <col min="8997" max="9216" width="12.625" style="2"/>
    <col min="9217" max="9217" width="3.875" style="2" customWidth="1"/>
    <col min="9218" max="9218" width="52.5" style="2" customWidth="1"/>
    <col min="9219" max="9219" width="15.875" style="2" customWidth="1"/>
    <col min="9220" max="9220" width="11.875" style="2" customWidth="1"/>
    <col min="9221" max="9221" width="12.5" style="2" customWidth="1"/>
    <col min="9222" max="9222" width="17.875" style="2" customWidth="1"/>
    <col min="9223" max="9223" width="19" style="2" customWidth="1"/>
    <col min="9224" max="9224" width="12.875" style="2" customWidth="1"/>
    <col min="9225" max="9225" width="11.875" style="2" customWidth="1"/>
    <col min="9226" max="9226" width="12.5" style="2" customWidth="1"/>
    <col min="9227" max="9228" width="16" style="2" customWidth="1"/>
    <col min="9229" max="9229" width="21" style="2" customWidth="1"/>
    <col min="9230" max="9230" width="23.625" style="2" customWidth="1"/>
    <col min="9231" max="9231" width="26.375" style="2" customWidth="1"/>
    <col min="9232" max="9232" width="29.375" style="2" customWidth="1"/>
    <col min="9233" max="9233" width="13" style="2" customWidth="1"/>
    <col min="9234" max="9252" width="8" style="2" customWidth="1"/>
    <col min="9253" max="9472" width="12.625" style="2"/>
    <col min="9473" max="9473" width="3.875" style="2" customWidth="1"/>
    <col min="9474" max="9474" width="52.5" style="2" customWidth="1"/>
    <col min="9475" max="9475" width="15.875" style="2" customWidth="1"/>
    <col min="9476" max="9476" width="11.875" style="2" customWidth="1"/>
    <col min="9477" max="9477" width="12.5" style="2" customWidth="1"/>
    <col min="9478" max="9478" width="17.875" style="2" customWidth="1"/>
    <col min="9479" max="9479" width="19" style="2" customWidth="1"/>
    <col min="9480" max="9480" width="12.875" style="2" customWidth="1"/>
    <col min="9481" max="9481" width="11.875" style="2" customWidth="1"/>
    <col min="9482" max="9482" width="12.5" style="2" customWidth="1"/>
    <col min="9483" max="9484" width="16" style="2" customWidth="1"/>
    <col min="9485" max="9485" width="21" style="2" customWidth="1"/>
    <col min="9486" max="9486" width="23.625" style="2" customWidth="1"/>
    <col min="9487" max="9487" width="26.375" style="2" customWidth="1"/>
    <col min="9488" max="9488" width="29.375" style="2" customWidth="1"/>
    <col min="9489" max="9489" width="13" style="2" customWidth="1"/>
    <col min="9490" max="9508" width="8" style="2" customWidth="1"/>
    <col min="9509" max="9728" width="12.625" style="2"/>
    <col min="9729" max="9729" width="3.875" style="2" customWidth="1"/>
    <col min="9730" max="9730" width="52.5" style="2" customWidth="1"/>
    <col min="9731" max="9731" width="15.875" style="2" customWidth="1"/>
    <col min="9732" max="9732" width="11.875" style="2" customWidth="1"/>
    <col min="9733" max="9733" width="12.5" style="2" customWidth="1"/>
    <col min="9734" max="9734" width="17.875" style="2" customWidth="1"/>
    <col min="9735" max="9735" width="19" style="2" customWidth="1"/>
    <col min="9736" max="9736" width="12.875" style="2" customWidth="1"/>
    <col min="9737" max="9737" width="11.875" style="2" customWidth="1"/>
    <col min="9738" max="9738" width="12.5" style="2" customWidth="1"/>
    <col min="9739" max="9740" width="16" style="2" customWidth="1"/>
    <col min="9741" max="9741" width="21" style="2" customWidth="1"/>
    <col min="9742" max="9742" width="23.625" style="2" customWidth="1"/>
    <col min="9743" max="9743" width="26.375" style="2" customWidth="1"/>
    <col min="9744" max="9744" width="29.375" style="2" customWidth="1"/>
    <col min="9745" max="9745" width="13" style="2" customWidth="1"/>
    <col min="9746" max="9764" width="8" style="2" customWidth="1"/>
    <col min="9765" max="9984" width="12.625" style="2"/>
    <col min="9985" max="9985" width="3.875" style="2" customWidth="1"/>
    <col min="9986" max="9986" width="52.5" style="2" customWidth="1"/>
    <col min="9987" max="9987" width="15.875" style="2" customWidth="1"/>
    <col min="9988" max="9988" width="11.875" style="2" customWidth="1"/>
    <col min="9989" max="9989" width="12.5" style="2" customWidth="1"/>
    <col min="9990" max="9990" width="17.875" style="2" customWidth="1"/>
    <col min="9991" max="9991" width="19" style="2" customWidth="1"/>
    <col min="9992" max="9992" width="12.875" style="2" customWidth="1"/>
    <col min="9993" max="9993" width="11.875" style="2" customWidth="1"/>
    <col min="9994" max="9994" width="12.5" style="2" customWidth="1"/>
    <col min="9995" max="9996" width="16" style="2" customWidth="1"/>
    <col min="9997" max="9997" width="21" style="2" customWidth="1"/>
    <col min="9998" max="9998" width="23.625" style="2" customWidth="1"/>
    <col min="9999" max="9999" width="26.375" style="2" customWidth="1"/>
    <col min="10000" max="10000" width="29.375" style="2" customWidth="1"/>
    <col min="10001" max="10001" width="13" style="2" customWidth="1"/>
    <col min="10002" max="10020" width="8" style="2" customWidth="1"/>
    <col min="10021" max="10240" width="12.625" style="2"/>
    <col min="10241" max="10241" width="3.875" style="2" customWidth="1"/>
    <col min="10242" max="10242" width="52.5" style="2" customWidth="1"/>
    <col min="10243" max="10243" width="15.875" style="2" customWidth="1"/>
    <col min="10244" max="10244" width="11.875" style="2" customWidth="1"/>
    <col min="10245" max="10245" width="12.5" style="2" customWidth="1"/>
    <col min="10246" max="10246" width="17.875" style="2" customWidth="1"/>
    <col min="10247" max="10247" width="19" style="2" customWidth="1"/>
    <col min="10248" max="10248" width="12.875" style="2" customWidth="1"/>
    <col min="10249" max="10249" width="11.875" style="2" customWidth="1"/>
    <col min="10250" max="10250" width="12.5" style="2" customWidth="1"/>
    <col min="10251" max="10252" width="16" style="2" customWidth="1"/>
    <col min="10253" max="10253" width="21" style="2" customWidth="1"/>
    <col min="10254" max="10254" width="23.625" style="2" customWidth="1"/>
    <col min="10255" max="10255" width="26.375" style="2" customWidth="1"/>
    <col min="10256" max="10256" width="29.375" style="2" customWidth="1"/>
    <col min="10257" max="10257" width="13" style="2" customWidth="1"/>
    <col min="10258" max="10276" width="8" style="2" customWidth="1"/>
    <col min="10277" max="10496" width="12.625" style="2"/>
    <col min="10497" max="10497" width="3.875" style="2" customWidth="1"/>
    <col min="10498" max="10498" width="52.5" style="2" customWidth="1"/>
    <col min="10499" max="10499" width="15.875" style="2" customWidth="1"/>
    <col min="10500" max="10500" width="11.875" style="2" customWidth="1"/>
    <col min="10501" max="10501" width="12.5" style="2" customWidth="1"/>
    <col min="10502" max="10502" width="17.875" style="2" customWidth="1"/>
    <col min="10503" max="10503" width="19" style="2" customWidth="1"/>
    <col min="10504" max="10504" width="12.875" style="2" customWidth="1"/>
    <col min="10505" max="10505" width="11.875" style="2" customWidth="1"/>
    <col min="10506" max="10506" width="12.5" style="2" customWidth="1"/>
    <col min="10507" max="10508" width="16" style="2" customWidth="1"/>
    <col min="10509" max="10509" width="21" style="2" customWidth="1"/>
    <col min="10510" max="10510" width="23.625" style="2" customWidth="1"/>
    <col min="10511" max="10511" width="26.375" style="2" customWidth="1"/>
    <col min="10512" max="10512" width="29.375" style="2" customWidth="1"/>
    <col min="10513" max="10513" width="13" style="2" customWidth="1"/>
    <col min="10514" max="10532" width="8" style="2" customWidth="1"/>
    <col min="10533" max="10752" width="12.625" style="2"/>
    <col min="10753" max="10753" width="3.875" style="2" customWidth="1"/>
    <col min="10754" max="10754" width="52.5" style="2" customWidth="1"/>
    <col min="10755" max="10755" width="15.875" style="2" customWidth="1"/>
    <col min="10756" max="10756" width="11.875" style="2" customWidth="1"/>
    <col min="10757" max="10757" width="12.5" style="2" customWidth="1"/>
    <col min="10758" max="10758" width="17.875" style="2" customWidth="1"/>
    <col min="10759" max="10759" width="19" style="2" customWidth="1"/>
    <col min="10760" max="10760" width="12.875" style="2" customWidth="1"/>
    <col min="10761" max="10761" width="11.875" style="2" customWidth="1"/>
    <col min="10762" max="10762" width="12.5" style="2" customWidth="1"/>
    <col min="10763" max="10764" width="16" style="2" customWidth="1"/>
    <col min="10765" max="10765" width="21" style="2" customWidth="1"/>
    <col min="10766" max="10766" width="23.625" style="2" customWidth="1"/>
    <col min="10767" max="10767" width="26.375" style="2" customWidth="1"/>
    <col min="10768" max="10768" width="29.375" style="2" customWidth="1"/>
    <col min="10769" max="10769" width="13" style="2" customWidth="1"/>
    <col min="10770" max="10788" width="8" style="2" customWidth="1"/>
    <col min="10789" max="11008" width="12.625" style="2"/>
    <col min="11009" max="11009" width="3.875" style="2" customWidth="1"/>
    <col min="11010" max="11010" width="52.5" style="2" customWidth="1"/>
    <col min="11011" max="11011" width="15.875" style="2" customWidth="1"/>
    <col min="11012" max="11012" width="11.875" style="2" customWidth="1"/>
    <col min="11013" max="11013" width="12.5" style="2" customWidth="1"/>
    <col min="11014" max="11014" width="17.875" style="2" customWidth="1"/>
    <col min="11015" max="11015" width="19" style="2" customWidth="1"/>
    <col min="11016" max="11016" width="12.875" style="2" customWidth="1"/>
    <col min="11017" max="11017" width="11.875" style="2" customWidth="1"/>
    <col min="11018" max="11018" width="12.5" style="2" customWidth="1"/>
    <col min="11019" max="11020" width="16" style="2" customWidth="1"/>
    <col min="11021" max="11021" width="21" style="2" customWidth="1"/>
    <col min="11022" max="11022" width="23.625" style="2" customWidth="1"/>
    <col min="11023" max="11023" width="26.375" style="2" customWidth="1"/>
    <col min="11024" max="11024" width="29.375" style="2" customWidth="1"/>
    <col min="11025" max="11025" width="13" style="2" customWidth="1"/>
    <col min="11026" max="11044" width="8" style="2" customWidth="1"/>
    <col min="11045" max="11264" width="12.625" style="2"/>
    <col min="11265" max="11265" width="3.875" style="2" customWidth="1"/>
    <col min="11266" max="11266" width="52.5" style="2" customWidth="1"/>
    <col min="11267" max="11267" width="15.875" style="2" customWidth="1"/>
    <col min="11268" max="11268" width="11.875" style="2" customWidth="1"/>
    <col min="11269" max="11269" width="12.5" style="2" customWidth="1"/>
    <col min="11270" max="11270" width="17.875" style="2" customWidth="1"/>
    <col min="11271" max="11271" width="19" style="2" customWidth="1"/>
    <col min="11272" max="11272" width="12.875" style="2" customWidth="1"/>
    <col min="11273" max="11273" width="11.875" style="2" customWidth="1"/>
    <col min="11274" max="11274" width="12.5" style="2" customWidth="1"/>
    <col min="11275" max="11276" width="16" style="2" customWidth="1"/>
    <col min="11277" max="11277" width="21" style="2" customWidth="1"/>
    <col min="11278" max="11278" width="23.625" style="2" customWidth="1"/>
    <col min="11279" max="11279" width="26.375" style="2" customWidth="1"/>
    <col min="11280" max="11280" width="29.375" style="2" customWidth="1"/>
    <col min="11281" max="11281" width="13" style="2" customWidth="1"/>
    <col min="11282" max="11300" width="8" style="2" customWidth="1"/>
    <col min="11301" max="11520" width="12.625" style="2"/>
    <col min="11521" max="11521" width="3.875" style="2" customWidth="1"/>
    <col min="11522" max="11522" width="52.5" style="2" customWidth="1"/>
    <col min="11523" max="11523" width="15.875" style="2" customWidth="1"/>
    <col min="11524" max="11524" width="11.875" style="2" customWidth="1"/>
    <col min="11525" max="11525" width="12.5" style="2" customWidth="1"/>
    <col min="11526" max="11526" width="17.875" style="2" customWidth="1"/>
    <col min="11527" max="11527" width="19" style="2" customWidth="1"/>
    <col min="11528" max="11528" width="12.875" style="2" customWidth="1"/>
    <col min="11529" max="11529" width="11.875" style="2" customWidth="1"/>
    <col min="11530" max="11530" width="12.5" style="2" customWidth="1"/>
    <col min="11531" max="11532" width="16" style="2" customWidth="1"/>
    <col min="11533" max="11533" width="21" style="2" customWidth="1"/>
    <col min="11534" max="11534" width="23.625" style="2" customWidth="1"/>
    <col min="11535" max="11535" width="26.375" style="2" customWidth="1"/>
    <col min="11536" max="11536" width="29.375" style="2" customWidth="1"/>
    <col min="11537" max="11537" width="13" style="2" customWidth="1"/>
    <col min="11538" max="11556" width="8" style="2" customWidth="1"/>
    <col min="11557" max="11776" width="12.625" style="2"/>
    <col min="11777" max="11777" width="3.875" style="2" customWidth="1"/>
    <col min="11778" max="11778" width="52.5" style="2" customWidth="1"/>
    <col min="11779" max="11779" width="15.875" style="2" customWidth="1"/>
    <col min="11780" max="11780" width="11.875" style="2" customWidth="1"/>
    <col min="11781" max="11781" width="12.5" style="2" customWidth="1"/>
    <col min="11782" max="11782" width="17.875" style="2" customWidth="1"/>
    <col min="11783" max="11783" width="19" style="2" customWidth="1"/>
    <col min="11784" max="11784" width="12.875" style="2" customWidth="1"/>
    <col min="11785" max="11785" width="11.875" style="2" customWidth="1"/>
    <col min="11786" max="11786" width="12.5" style="2" customWidth="1"/>
    <col min="11787" max="11788" width="16" style="2" customWidth="1"/>
    <col min="11789" max="11789" width="21" style="2" customWidth="1"/>
    <col min="11790" max="11790" width="23.625" style="2" customWidth="1"/>
    <col min="11791" max="11791" width="26.375" style="2" customWidth="1"/>
    <col min="11792" max="11792" width="29.375" style="2" customWidth="1"/>
    <col min="11793" max="11793" width="13" style="2" customWidth="1"/>
    <col min="11794" max="11812" width="8" style="2" customWidth="1"/>
    <col min="11813" max="12032" width="12.625" style="2"/>
    <col min="12033" max="12033" width="3.875" style="2" customWidth="1"/>
    <col min="12034" max="12034" width="52.5" style="2" customWidth="1"/>
    <col min="12035" max="12035" width="15.875" style="2" customWidth="1"/>
    <col min="12036" max="12036" width="11.875" style="2" customWidth="1"/>
    <col min="12037" max="12037" width="12.5" style="2" customWidth="1"/>
    <col min="12038" max="12038" width="17.875" style="2" customWidth="1"/>
    <col min="12039" max="12039" width="19" style="2" customWidth="1"/>
    <col min="12040" max="12040" width="12.875" style="2" customWidth="1"/>
    <col min="12041" max="12041" width="11.875" style="2" customWidth="1"/>
    <col min="12042" max="12042" width="12.5" style="2" customWidth="1"/>
    <col min="12043" max="12044" width="16" style="2" customWidth="1"/>
    <col min="12045" max="12045" width="21" style="2" customWidth="1"/>
    <col min="12046" max="12046" width="23.625" style="2" customWidth="1"/>
    <col min="12047" max="12047" width="26.375" style="2" customWidth="1"/>
    <col min="12048" max="12048" width="29.375" style="2" customWidth="1"/>
    <col min="12049" max="12049" width="13" style="2" customWidth="1"/>
    <col min="12050" max="12068" width="8" style="2" customWidth="1"/>
    <col min="12069" max="12288" width="12.625" style="2"/>
    <col min="12289" max="12289" width="3.875" style="2" customWidth="1"/>
    <col min="12290" max="12290" width="52.5" style="2" customWidth="1"/>
    <col min="12291" max="12291" width="15.875" style="2" customWidth="1"/>
    <col min="12292" max="12292" width="11.875" style="2" customWidth="1"/>
    <col min="12293" max="12293" width="12.5" style="2" customWidth="1"/>
    <col min="12294" max="12294" width="17.875" style="2" customWidth="1"/>
    <col min="12295" max="12295" width="19" style="2" customWidth="1"/>
    <col min="12296" max="12296" width="12.875" style="2" customWidth="1"/>
    <col min="12297" max="12297" width="11.875" style="2" customWidth="1"/>
    <col min="12298" max="12298" width="12.5" style="2" customWidth="1"/>
    <col min="12299" max="12300" width="16" style="2" customWidth="1"/>
    <col min="12301" max="12301" width="21" style="2" customWidth="1"/>
    <col min="12302" max="12302" width="23.625" style="2" customWidth="1"/>
    <col min="12303" max="12303" width="26.375" style="2" customWidth="1"/>
    <col min="12304" max="12304" width="29.375" style="2" customWidth="1"/>
    <col min="12305" max="12305" width="13" style="2" customWidth="1"/>
    <col min="12306" max="12324" width="8" style="2" customWidth="1"/>
    <col min="12325" max="12544" width="12.625" style="2"/>
    <col min="12545" max="12545" width="3.875" style="2" customWidth="1"/>
    <col min="12546" max="12546" width="52.5" style="2" customWidth="1"/>
    <col min="12547" max="12547" width="15.875" style="2" customWidth="1"/>
    <col min="12548" max="12548" width="11.875" style="2" customWidth="1"/>
    <col min="12549" max="12549" width="12.5" style="2" customWidth="1"/>
    <col min="12550" max="12550" width="17.875" style="2" customWidth="1"/>
    <col min="12551" max="12551" width="19" style="2" customWidth="1"/>
    <col min="12552" max="12552" width="12.875" style="2" customWidth="1"/>
    <col min="12553" max="12553" width="11.875" style="2" customWidth="1"/>
    <col min="12554" max="12554" width="12.5" style="2" customWidth="1"/>
    <col min="12555" max="12556" width="16" style="2" customWidth="1"/>
    <col min="12557" max="12557" width="21" style="2" customWidth="1"/>
    <col min="12558" max="12558" width="23.625" style="2" customWidth="1"/>
    <col min="12559" max="12559" width="26.375" style="2" customWidth="1"/>
    <col min="12560" max="12560" width="29.375" style="2" customWidth="1"/>
    <col min="12561" max="12561" width="13" style="2" customWidth="1"/>
    <col min="12562" max="12580" width="8" style="2" customWidth="1"/>
    <col min="12581" max="12800" width="12.625" style="2"/>
    <col min="12801" max="12801" width="3.875" style="2" customWidth="1"/>
    <col min="12802" max="12802" width="52.5" style="2" customWidth="1"/>
    <col min="12803" max="12803" width="15.875" style="2" customWidth="1"/>
    <col min="12804" max="12804" width="11.875" style="2" customWidth="1"/>
    <col min="12805" max="12805" width="12.5" style="2" customWidth="1"/>
    <col min="12806" max="12806" width="17.875" style="2" customWidth="1"/>
    <col min="12807" max="12807" width="19" style="2" customWidth="1"/>
    <col min="12808" max="12808" width="12.875" style="2" customWidth="1"/>
    <col min="12809" max="12809" width="11.875" style="2" customWidth="1"/>
    <col min="12810" max="12810" width="12.5" style="2" customWidth="1"/>
    <col min="12811" max="12812" width="16" style="2" customWidth="1"/>
    <col min="12813" max="12813" width="21" style="2" customWidth="1"/>
    <col min="12814" max="12814" width="23.625" style="2" customWidth="1"/>
    <col min="12815" max="12815" width="26.375" style="2" customWidth="1"/>
    <col min="12816" max="12816" width="29.375" style="2" customWidth="1"/>
    <col min="12817" max="12817" width="13" style="2" customWidth="1"/>
    <col min="12818" max="12836" width="8" style="2" customWidth="1"/>
    <col min="12837" max="13056" width="12.625" style="2"/>
    <col min="13057" max="13057" width="3.875" style="2" customWidth="1"/>
    <col min="13058" max="13058" width="52.5" style="2" customWidth="1"/>
    <col min="13059" max="13059" width="15.875" style="2" customWidth="1"/>
    <col min="13060" max="13060" width="11.875" style="2" customWidth="1"/>
    <col min="13061" max="13061" width="12.5" style="2" customWidth="1"/>
    <col min="13062" max="13062" width="17.875" style="2" customWidth="1"/>
    <col min="13063" max="13063" width="19" style="2" customWidth="1"/>
    <col min="13064" max="13064" width="12.875" style="2" customWidth="1"/>
    <col min="13065" max="13065" width="11.875" style="2" customWidth="1"/>
    <col min="13066" max="13066" width="12.5" style="2" customWidth="1"/>
    <col min="13067" max="13068" width="16" style="2" customWidth="1"/>
    <col min="13069" max="13069" width="21" style="2" customWidth="1"/>
    <col min="13070" max="13070" width="23.625" style="2" customWidth="1"/>
    <col min="13071" max="13071" width="26.375" style="2" customWidth="1"/>
    <col min="13072" max="13072" width="29.375" style="2" customWidth="1"/>
    <col min="13073" max="13073" width="13" style="2" customWidth="1"/>
    <col min="13074" max="13092" width="8" style="2" customWidth="1"/>
    <col min="13093" max="13312" width="12.625" style="2"/>
    <col min="13313" max="13313" width="3.875" style="2" customWidth="1"/>
    <col min="13314" max="13314" width="52.5" style="2" customWidth="1"/>
    <col min="13315" max="13315" width="15.875" style="2" customWidth="1"/>
    <col min="13316" max="13316" width="11.875" style="2" customWidth="1"/>
    <col min="13317" max="13317" width="12.5" style="2" customWidth="1"/>
    <col min="13318" max="13318" width="17.875" style="2" customWidth="1"/>
    <col min="13319" max="13319" width="19" style="2" customWidth="1"/>
    <col min="13320" max="13320" width="12.875" style="2" customWidth="1"/>
    <col min="13321" max="13321" width="11.875" style="2" customWidth="1"/>
    <col min="13322" max="13322" width="12.5" style="2" customWidth="1"/>
    <col min="13323" max="13324" width="16" style="2" customWidth="1"/>
    <col min="13325" max="13325" width="21" style="2" customWidth="1"/>
    <col min="13326" max="13326" width="23.625" style="2" customWidth="1"/>
    <col min="13327" max="13327" width="26.375" style="2" customWidth="1"/>
    <col min="13328" max="13328" width="29.375" style="2" customWidth="1"/>
    <col min="13329" max="13329" width="13" style="2" customWidth="1"/>
    <col min="13330" max="13348" width="8" style="2" customWidth="1"/>
    <col min="13349" max="13568" width="12.625" style="2"/>
    <col min="13569" max="13569" width="3.875" style="2" customWidth="1"/>
    <col min="13570" max="13570" width="52.5" style="2" customWidth="1"/>
    <col min="13571" max="13571" width="15.875" style="2" customWidth="1"/>
    <col min="13572" max="13572" width="11.875" style="2" customWidth="1"/>
    <col min="13573" max="13573" width="12.5" style="2" customWidth="1"/>
    <col min="13574" max="13574" width="17.875" style="2" customWidth="1"/>
    <col min="13575" max="13575" width="19" style="2" customWidth="1"/>
    <col min="13576" max="13576" width="12.875" style="2" customWidth="1"/>
    <col min="13577" max="13577" width="11.875" style="2" customWidth="1"/>
    <col min="13578" max="13578" width="12.5" style="2" customWidth="1"/>
    <col min="13579" max="13580" width="16" style="2" customWidth="1"/>
    <col min="13581" max="13581" width="21" style="2" customWidth="1"/>
    <col min="13582" max="13582" width="23.625" style="2" customWidth="1"/>
    <col min="13583" max="13583" width="26.375" style="2" customWidth="1"/>
    <col min="13584" max="13584" width="29.375" style="2" customWidth="1"/>
    <col min="13585" max="13585" width="13" style="2" customWidth="1"/>
    <col min="13586" max="13604" width="8" style="2" customWidth="1"/>
    <col min="13605" max="13824" width="12.625" style="2"/>
    <col min="13825" max="13825" width="3.875" style="2" customWidth="1"/>
    <col min="13826" max="13826" width="52.5" style="2" customWidth="1"/>
    <col min="13827" max="13827" width="15.875" style="2" customWidth="1"/>
    <col min="13828" max="13828" width="11.875" style="2" customWidth="1"/>
    <col min="13829" max="13829" width="12.5" style="2" customWidth="1"/>
    <col min="13830" max="13830" width="17.875" style="2" customWidth="1"/>
    <col min="13831" max="13831" width="19" style="2" customWidth="1"/>
    <col min="13832" max="13832" width="12.875" style="2" customWidth="1"/>
    <col min="13833" max="13833" width="11.875" style="2" customWidth="1"/>
    <col min="13834" max="13834" width="12.5" style="2" customWidth="1"/>
    <col min="13835" max="13836" width="16" style="2" customWidth="1"/>
    <col min="13837" max="13837" width="21" style="2" customWidth="1"/>
    <col min="13838" max="13838" width="23.625" style="2" customWidth="1"/>
    <col min="13839" max="13839" width="26.375" style="2" customWidth="1"/>
    <col min="13840" max="13840" width="29.375" style="2" customWidth="1"/>
    <col min="13841" max="13841" width="13" style="2" customWidth="1"/>
    <col min="13842" max="13860" width="8" style="2" customWidth="1"/>
    <col min="13861" max="14080" width="12.625" style="2"/>
    <col min="14081" max="14081" width="3.875" style="2" customWidth="1"/>
    <col min="14082" max="14082" width="52.5" style="2" customWidth="1"/>
    <col min="14083" max="14083" width="15.875" style="2" customWidth="1"/>
    <col min="14084" max="14084" width="11.875" style="2" customWidth="1"/>
    <col min="14085" max="14085" width="12.5" style="2" customWidth="1"/>
    <col min="14086" max="14086" width="17.875" style="2" customWidth="1"/>
    <col min="14087" max="14087" width="19" style="2" customWidth="1"/>
    <col min="14088" max="14088" width="12.875" style="2" customWidth="1"/>
    <col min="14089" max="14089" width="11.875" style="2" customWidth="1"/>
    <col min="14090" max="14090" width="12.5" style="2" customWidth="1"/>
    <col min="14091" max="14092" width="16" style="2" customWidth="1"/>
    <col min="14093" max="14093" width="21" style="2" customWidth="1"/>
    <col min="14094" max="14094" width="23.625" style="2" customWidth="1"/>
    <col min="14095" max="14095" width="26.375" style="2" customWidth="1"/>
    <col min="14096" max="14096" width="29.375" style="2" customWidth="1"/>
    <col min="14097" max="14097" width="13" style="2" customWidth="1"/>
    <col min="14098" max="14116" width="8" style="2" customWidth="1"/>
    <col min="14117" max="14336" width="12.625" style="2"/>
    <col min="14337" max="14337" width="3.875" style="2" customWidth="1"/>
    <col min="14338" max="14338" width="52.5" style="2" customWidth="1"/>
    <col min="14339" max="14339" width="15.875" style="2" customWidth="1"/>
    <col min="14340" max="14340" width="11.875" style="2" customWidth="1"/>
    <col min="14341" max="14341" width="12.5" style="2" customWidth="1"/>
    <col min="14342" max="14342" width="17.875" style="2" customWidth="1"/>
    <col min="14343" max="14343" width="19" style="2" customWidth="1"/>
    <col min="14344" max="14344" width="12.875" style="2" customWidth="1"/>
    <col min="14345" max="14345" width="11.875" style="2" customWidth="1"/>
    <col min="14346" max="14346" width="12.5" style="2" customWidth="1"/>
    <col min="14347" max="14348" width="16" style="2" customWidth="1"/>
    <col min="14349" max="14349" width="21" style="2" customWidth="1"/>
    <col min="14350" max="14350" width="23.625" style="2" customWidth="1"/>
    <col min="14351" max="14351" width="26.375" style="2" customWidth="1"/>
    <col min="14352" max="14352" width="29.375" style="2" customWidth="1"/>
    <col min="14353" max="14353" width="13" style="2" customWidth="1"/>
    <col min="14354" max="14372" width="8" style="2" customWidth="1"/>
    <col min="14373" max="14592" width="12.625" style="2"/>
    <col min="14593" max="14593" width="3.875" style="2" customWidth="1"/>
    <col min="14594" max="14594" width="52.5" style="2" customWidth="1"/>
    <col min="14595" max="14595" width="15.875" style="2" customWidth="1"/>
    <col min="14596" max="14596" width="11.875" style="2" customWidth="1"/>
    <col min="14597" max="14597" width="12.5" style="2" customWidth="1"/>
    <col min="14598" max="14598" width="17.875" style="2" customWidth="1"/>
    <col min="14599" max="14599" width="19" style="2" customWidth="1"/>
    <col min="14600" max="14600" width="12.875" style="2" customWidth="1"/>
    <col min="14601" max="14601" width="11.875" style="2" customWidth="1"/>
    <col min="14602" max="14602" width="12.5" style="2" customWidth="1"/>
    <col min="14603" max="14604" width="16" style="2" customWidth="1"/>
    <col min="14605" max="14605" width="21" style="2" customWidth="1"/>
    <col min="14606" max="14606" width="23.625" style="2" customWidth="1"/>
    <col min="14607" max="14607" width="26.375" style="2" customWidth="1"/>
    <col min="14608" max="14608" width="29.375" style="2" customWidth="1"/>
    <col min="14609" max="14609" width="13" style="2" customWidth="1"/>
    <col min="14610" max="14628" width="8" style="2" customWidth="1"/>
    <col min="14629" max="14848" width="12.625" style="2"/>
    <col min="14849" max="14849" width="3.875" style="2" customWidth="1"/>
    <col min="14850" max="14850" width="52.5" style="2" customWidth="1"/>
    <col min="14851" max="14851" width="15.875" style="2" customWidth="1"/>
    <col min="14852" max="14852" width="11.875" style="2" customWidth="1"/>
    <col min="14853" max="14853" width="12.5" style="2" customWidth="1"/>
    <col min="14854" max="14854" width="17.875" style="2" customWidth="1"/>
    <col min="14855" max="14855" width="19" style="2" customWidth="1"/>
    <col min="14856" max="14856" width="12.875" style="2" customWidth="1"/>
    <col min="14857" max="14857" width="11.875" style="2" customWidth="1"/>
    <col min="14858" max="14858" width="12.5" style="2" customWidth="1"/>
    <col min="14859" max="14860" width="16" style="2" customWidth="1"/>
    <col min="14861" max="14861" width="21" style="2" customWidth="1"/>
    <col min="14862" max="14862" width="23.625" style="2" customWidth="1"/>
    <col min="14863" max="14863" width="26.375" style="2" customWidth="1"/>
    <col min="14864" max="14864" width="29.375" style="2" customWidth="1"/>
    <col min="14865" max="14865" width="13" style="2" customWidth="1"/>
    <col min="14866" max="14884" width="8" style="2" customWidth="1"/>
    <col min="14885" max="15104" width="12.625" style="2"/>
    <col min="15105" max="15105" width="3.875" style="2" customWidth="1"/>
    <col min="15106" max="15106" width="52.5" style="2" customWidth="1"/>
    <col min="15107" max="15107" width="15.875" style="2" customWidth="1"/>
    <col min="15108" max="15108" width="11.875" style="2" customWidth="1"/>
    <col min="15109" max="15109" width="12.5" style="2" customWidth="1"/>
    <col min="15110" max="15110" width="17.875" style="2" customWidth="1"/>
    <col min="15111" max="15111" width="19" style="2" customWidth="1"/>
    <col min="15112" max="15112" width="12.875" style="2" customWidth="1"/>
    <col min="15113" max="15113" width="11.875" style="2" customWidth="1"/>
    <col min="15114" max="15114" width="12.5" style="2" customWidth="1"/>
    <col min="15115" max="15116" width="16" style="2" customWidth="1"/>
    <col min="15117" max="15117" width="21" style="2" customWidth="1"/>
    <col min="15118" max="15118" width="23.625" style="2" customWidth="1"/>
    <col min="15119" max="15119" width="26.375" style="2" customWidth="1"/>
    <col min="15120" max="15120" width="29.375" style="2" customWidth="1"/>
    <col min="15121" max="15121" width="13" style="2" customWidth="1"/>
    <col min="15122" max="15140" width="8" style="2" customWidth="1"/>
    <col min="15141" max="15360" width="12.625" style="2"/>
    <col min="15361" max="15361" width="3.875" style="2" customWidth="1"/>
    <col min="15362" max="15362" width="52.5" style="2" customWidth="1"/>
    <col min="15363" max="15363" width="15.875" style="2" customWidth="1"/>
    <col min="15364" max="15364" width="11.875" style="2" customWidth="1"/>
    <col min="15365" max="15365" width="12.5" style="2" customWidth="1"/>
    <col min="15366" max="15366" width="17.875" style="2" customWidth="1"/>
    <col min="15367" max="15367" width="19" style="2" customWidth="1"/>
    <col min="15368" max="15368" width="12.875" style="2" customWidth="1"/>
    <col min="15369" max="15369" width="11.875" style="2" customWidth="1"/>
    <col min="15370" max="15370" width="12.5" style="2" customWidth="1"/>
    <col min="15371" max="15372" width="16" style="2" customWidth="1"/>
    <col min="15373" max="15373" width="21" style="2" customWidth="1"/>
    <col min="15374" max="15374" width="23.625" style="2" customWidth="1"/>
    <col min="15375" max="15375" width="26.375" style="2" customWidth="1"/>
    <col min="15376" max="15376" width="29.375" style="2" customWidth="1"/>
    <col min="15377" max="15377" width="13" style="2" customWidth="1"/>
    <col min="15378" max="15396" width="8" style="2" customWidth="1"/>
    <col min="15397" max="15616" width="12.625" style="2"/>
    <col min="15617" max="15617" width="3.875" style="2" customWidth="1"/>
    <col min="15618" max="15618" width="52.5" style="2" customWidth="1"/>
    <col min="15619" max="15619" width="15.875" style="2" customWidth="1"/>
    <col min="15620" max="15620" width="11.875" style="2" customWidth="1"/>
    <col min="15621" max="15621" width="12.5" style="2" customWidth="1"/>
    <col min="15622" max="15622" width="17.875" style="2" customWidth="1"/>
    <col min="15623" max="15623" width="19" style="2" customWidth="1"/>
    <col min="15624" max="15624" width="12.875" style="2" customWidth="1"/>
    <col min="15625" max="15625" width="11.875" style="2" customWidth="1"/>
    <col min="15626" max="15626" width="12.5" style="2" customWidth="1"/>
    <col min="15627" max="15628" width="16" style="2" customWidth="1"/>
    <col min="15629" max="15629" width="21" style="2" customWidth="1"/>
    <col min="15630" max="15630" width="23.625" style="2" customWidth="1"/>
    <col min="15631" max="15631" width="26.375" style="2" customWidth="1"/>
    <col min="15632" max="15632" width="29.375" style="2" customWidth="1"/>
    <col min="15633" max="15633" width="13" style="2" customWidth="1"/>
    <col min="15634" max="15652" width="8" style="2" customWidth="1"/>
    <col min="15653" max="15872" width="12.625" style="2"/>
    <col min="15873" max="15873" width="3.875" style="2" customWidth="1"/>
    <col min="15874" max="15874" width="52.5" style="2" customWidth="1"/>
    <col min="15875" max="15875" width="15.875" style="2" customWidth="1"/>
    <col min="15876" max="15876" width="11.875" style="2" customWidth="1"/>
    <col min="15877" max="15877" width="12.5" style="2" customWidth="1"/>
    <col min="15878" max="15878" width="17.875" style="2" customWidth="1"/>
    <col min="15879" max="15879" width="19" style="2" customWidth="1"/>
    <col min="15880" max="15880" width="12.875" style="2" customWidth="1"/>
    <col min="15881" max="15881" width="11.875" style="2" customWidth="1"/>
    <col min="15882" max="15882" width="12.5" style="2" customWidth="1"/>
    <col min="15883" max="15884" width="16" style="2" customWidth="1"/>
    <col min="15885" max="15885" width="21" style="2" customWidth="1"/>
    <col min="15886" max="15886" width="23.625" style="2" customWidth="1"/>
    <col min="15887" max="15887" width="26.375" style="2" customWidth="1"/>
    <col min="15888" max="15888" width="29.375" style="2" customWidth="1"/>
    <col min="15889" max="15889" width="13" style="2" customWidth="1"/>
    <col min="15890" max="15908" width="8" style="2" customWidth="1"/>
    <col min="15909" max="16128" width="12.625" style="2"/>
    <col min="16129" max="16129" width="3.875" style="2" customWidth="1"/>
    <col min="16130" max="16130" width="52.5" style="2" customWidth="1"/>
    <col min="16131" max="16131" width="15.875" style="2" customWidth="1"/>
    <col min="16132" max="16132" width="11.875" style="2" customWidth="1"/>
    <col min="16133" max="16133" width="12.5" style="2" customWidth="1"/>
    <col min="16134" max="16134" width="17.875" style="2" customWidth="1"/>
    <col min="16135" max="16135" width="19" style="2" customWidth="1"/>
    <col min="16136" max="16136" width="12.875" style="2" customWidth="1"/>
    <col min="16137" max="16137" width="11.875" style="2" customWidth="1"/>
    <col min="16138" max="16138" width="12.5" style="2" customWidth="1"/>
    <col min="16139" max="16140" width="16" style="2" customWidth="1"/>
    <col min="16141" max="16141" width="21" style="2" customWidth="1"/>
    <col min="16142" max="16142" width="23.625" style="2" customWidth="1"/>
    <col min="16143" max="16143" width="26.375" style="2" customWidth="1"/>
    <col min="16144" max="16144" width="29.375" style="2" customWidth="1"/>
    <col min="16145" max="16145" width="13" style="2" customWidth="1"/>
    <col min="16146" max="16164" width="8" style="2" customWidth="1"/>
    <col min="16165" max="16384" width="12.625" style="2"/>
  </cols>
  <sheetData>
    <row r="1" spans="1:36" ht="20.2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49"/>
      <c r="L1" s="49"/>
      <c r="M1" s="49"/>
      <c r="N1" s="50"/>
      <c r="O1" s="50"/>
      <c r="P1" s="50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0.25" customHeight="1" x14ac:dyDescent="0.3">
      <c r="A2" s="1"/>
      <c r="B2" s="3"/>
      <c r="C2" s="4"/>
      <c r="D2" s="4"/>
      <c r="E2" s="4"/>
      <c r="F2" s="4"/>
      <c r="G2" s="4"/>
      <c r="H2" s="4"/>
      <c r="I2" s="4"/>
      <c r="J2" s="4"/>
      <c r="K2" s="49"/>
      <c r="L2" s="49"/>
      <c r="M2" s="49"/>
      <c r="N2" s="51" t="s">
        <v>0</v>
      </c>
      <c r="O2" s="46"/>
      <c r="P2" s="46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1:36" ht="76.5" customHeight="1" x14ac:dyDescent="0.3">
      <c r="A3" s="1"/>
      <c r="B3" s="52" t="s">
        <v>65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53"/>
      <c r="N3" s="47" t="s">
        <v>1</v>
      </c>
      <c r="O3" s="48"/>
      <c r="P3" s="25">
        <v>5797.12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ht="27.75" customHeight="1" x14ac:dyDescent="0.35">
      <c r="A4" s="1"/>
      <c r="B4" s="6" t="s">
        <v>40</v>
      </c>
      <c r="C4" s="6"/>
      <c r="D4" s="6"/>
      <c r="E4" s="6"/>
      <c r="F4" s="6"/>
      <c r="G4" s="45"/>
      <c r="H4" s="46"/>
      <c r="I4" s="46"/>
      <c r="J4" s="6"/>
      <c r="K4" s="6"/>
      <c r="L4" s="6"/>
      <c r="M4" s="5"/>
      <c r="N4" s="47" t="s">
        <v>2</v>
      </c>
      <c r="O4" s="48"/>
      <c r="P4" s="25">
        <v>6615.22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20.25" customHeight="1" x14ac:dyDescent="0.3">
      <c r="A5" s="1"/>
      <c r="B5" s="7"/>
      <c r="C5" s="54" t="s">
        <v>3</v>
      </c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4"/>
      <c r="P5" s="4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6" ht="36.75" customHeight="1" x14ac:dyDescent="0.3">
      <c r="A6" s="1"/>
      <c r="B6" s="56" t="s">
        <v>4</v>
      </c>
      <c r="C6" s="59" t="s">
        <v>5</v>
      </c>
      <c r="D6" s="55"/>
      <c r="E6" s="55"/>
      <c r="F6" s="48"/>
      <c r="G6" s="60" t="s">
        <v>6</v>
      </c>
      <c r="H6" s="59" t="s">
        <v>7</v>
      </c>
      <c r="I6" s="55"/>
      <c r="J6" s="55"/>
      <c r="K6" s="55"/>
      <c r="L6" s="55"/>
      <c r="M6" s="48"/>
      <c r="N6" s="60" t="s">
        <v>8</v>
      </c>
      <c r="O6" s="60" t="s">
        <v>9</v>
      </c>
      <c r="P6" s="60" t="s">
        <v>10</v>
      </c>
      <c r="Q6" s="8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36.5" customHeight="1" x14ac:dyDescent="0.3">
      <c r="A7" s="1"/>
      <c r="B7" s="57"/>
      <c r="C7" s="9" t="s">
        <v>11</v>
      </c>
      <c r="D7" s="9" t="s">
        <v>12</v>
      </c>
      <c r="E7" s="9" t="s">
        <v>13</v>
      </c>
      <c r="F7" s="9" t="s">
        <v>14</v>
      </c>
      <c r="G7" s="61"/>
      <c r="H7" s="9" t="s">
        <v>15</v>
      </c>
      <c r="I7" s="9" t="s">
        <v>16</v>
      </c>
      <c r="J7" s="9" t="s">
        <v>17</v>
      </c>
      <c r="K7" s="9" t="s">
        <v>18</v>
      </c>
      <c r="L7" s="9" t="s">
        <v>19</v>
      </c>
      <c r="M7" s="9" t="s">
        <v>20</v>
      </c>
      <c r="N7" s="58"/>
      <c r="O7" s="57"/>
      <c r="P7" s="57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20.25" customHeight="1" x14ac:dyDescent="0.3">
      <c r="A8" s="1"/>
      <c r="B8" s="58"/>
      <c r="C8" s="10">
        <v>1</v>
      </c>
      <c r="D8" s="10">
        <v>1.1459999999999999</v>
      </c>
      <c r="E8" s="10">
        <v>1.4670000000000001</v>
      </c>
      <c r="F8" s="10">
        <v>0.28000000000000003</v>
      </c>
      <c r="G8" s="10">
        <v>1.4590000000000001</v>
      </c>
      <c r="H8" s="10">
        <v>1.2110000000000001</v>
      </c>
      <c r="I8" s="10">
        <v>1.022</v>
      </c>
      <c r="J8" s="10">
        <v>0.21</v>
      </c>
      <c r="K8" s="10">
        <v>4.7E-2</v>
      </c>
      <c r="L8" s="10">
        <v>8.5000000000000006E-2</v>
      </c>
      <c r="M8" s="10">
        <v>3.5000000000000003E-2</v>
      </c>
      <c r="N8" s="10">
        <v>0.441</v>
      </c>
      <c r="O8" s="58"/>
      <c r="P8" s="58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ht="40.5" x14ac:dyDescent="0.2">
      <c r="A9" s="11"/>
      <c r="B9" s="12" t="s">
        <v>21</v>
      </c>
      <c r="C9" s="24"/>
      <c r="D9" s="24"/>
      <c r="E9" s="24"/>
      <c r="F9" s="24"/>
      <c r="G9" s="24" t="s">
        <v>27</v>
      </c>
      <c r="H9" s="24"/>
      <c r="I9" s="24"/>
      <c r="J9" s="24"/>
      <c r="K9" s="24"/>
      <c r="L9" s="24"/>
      <c r="M9" s="24"/>
      <c r="N9" s="24"/>
      <c r="O9" s="10">
        <v>1.3</v>
      </c>
      <c r="P9" s="25">
        <f>ROUND(((C9*$C$8+D9*$D$8+E9*$E$8+F9*$F$8)*$P$3*O9+(H9*$H$8+I9*$I$8+J9*$J$8+K9*$K$8+L9*$L$8+M9*$M$8+N9*$N$8)*$P$3),2)</f>
        <v>0</v>
      </c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</row>
    <row r="10" spans="1:36" ht="40.5" x14ac:dyDescent="0.2">
      <c r="A10" s="11"/>
      <c r="B10" s="12" t="s">
        <v>22</v>
      </c>
      <c r="C10" s="24"/>
      <c r="D10" s="24"/>
      <c r="E10" s="24"/>
      <c r="F10" s="24"/>
      <c r="G10" s="24" t="s">
        <v>27</v>
      </c>
      <c r="H10" s="24"/>
      <c r="I10" s="24"/>
      <c r="J10" s="24"/>
      <c r="K10" s="24"/>
      <c r="L10" s="24"/>
      <c r="M10" s="24"/>
      <c r="N10" s="24"/>
      <c r="O10" s="10">
        <v>1.1000000000000001</v>
      </c>
      <c r="P10" s="25">
        <f t="shared" ref="P10:P15" si="0">ROUND(((C10*$C$8+D10*$D$8+E10*$E$8+F10*$F$8)*$P$3*O10+(H10*$H$8+I10*$I$8+J10*$J$8+K10*$K$8+L10*$L$8+M10*$M$8+N10*$N$8)*$P$3),2)</f>
        <v>0</v>
      </c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</row>
    <row r="11" spans="1:36" ht="40.5" x14ac:dyDescent="0.2">
      <c r="A11" s="11"/>
      <c r="B11" s="12" t="s">
        <v>23</v>
      </c>
      <c r="C11" s="24"/>
      <c r="D11" s="24"/>
      <c r="E11" s="24"/>
      <c r="F11" s="24"/>
      <c r="G11" s="24" t="s">
        <v>27</v>
      </c>
      <c r="H11" s="24"/>
      <c r="I11" s="24"/>
      <c r="J11" s="24"/>
      <c r="K11" s="24"/>
      <c r="L11" s="24"/>
      <c r="M11" s="24"/>
      <c r="N11" s="24"/>
      <c r="O11" s="10">
        <v>1</v>
      </c>
      <c r="P11" s="25">
        <f t="shared" si="0"/>
        <v>0</v>
      </c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</row>
    <row r="12" spans="1:36" ht="40.5" x14ac:dyDescent="0.2">
      <c r="A12" s="11"/>
      <c r="B12" s="12" t="s">
        <v>24</v>
      </c>
      <c r="C12" s="24"/>
      <c r="D12" s="24"/>
      <c r="E12" s="24"/>
      <c r="F12" s="24"/>
      <c r="G12" s="24" t="s">
        <v>27</v>
      </c>
      <c r="H12" s="24"/>
      <c r="I12" s="24"/>
      <c r="J12" s="24"/>
      <c r="K12" s="24"/>
      <c r="L12" s="24"/>
      <c r="M12" s="24"/>
      <c r="N12" s="24"/>
      <c r="O12" s="10">
        <v>0.95</v>
      </c>
      <c r="P12" s="25">
        <f t="shared" si="0"/>
        <v>0</v>
      </c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</row>
    <row r="13" spans="1:36" ht="40.5" x14ac:dyDescent="0.2">
      <c r="A13" s="11"/>
      <c r="B13" s="12" t="s">
        <v>25</v>
      </c>
      <c r="C13" s="24"/>
      <c r="D13" s="24"/>
      <c r="E13" s="24"/>
      <c r="F13" s="24"/>
      <c r="G13" s="24" t="s">
        <v>27</v>
      </c>
      <c r="H13" s="24"/>
      <c r="I13" s="24"/>
      <c r="J13" s="24"/>
      <c r="K13" s="24"/>
      <c r="L13" s="24"/>
      <c r="M13" s="24"/>
      <c r="N13" s="24"/>
      <c r="O13" s="10">
        <v>0.8</v>
      </c>
      <c r="P13" s="25">
        <f t="shared" si="0"/>
        <v>0</v>
      </c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</row>
    <row r="14" spans="1:36" ht="40.5" x14ac:dyDescent="0.2">
      <c r="A14" s="11"/>
      <c r="B14" s="12" t="s">
        <v>26</v>
      </c>
      <c r="C14" s="24"/>
      <c r="D14" s="24"/>
      <c r="E14" s="24"/>
      <c r="F14" s="24"/>
      <c r="G14" s="24" t="s">
        <v>27</v>
      </c>
      <c r="H14" s="24"/>
      <c r="I14" s="24"/>
      <c r="J14" s="24"/>
      <c r="K14" s="24"/>
      <c r="L14" s="24"/>
      <c r="M14" s="24"/>
      <c r="N14" s="24"/>
      <c r="O14" s="10">
        <v>0.75</v>
      </c>
      <c r="P14" s="25">
        <f t="shared" si="0"/>
        <v>0</v>
      </c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</row>
    <row r="15" spans="1:36" ht="40.5" x14ac:dyDescent="0.2">
      <c r="A15" s="11"/>
      <c r="B15" s="12" t="s">
        <v>43</v>
      </c>
      <c r="C15" s="24"/>
      <c r="D15" s="24"/>
      <c r="E15" s="24"/>
      <c r="F15" s="24"/>
      <c r="G15" s="24" t="s">
        <v>27</v>
      </c>
      <c r="H15" s="24"/>
      <c r="I15" s="24"/>
      <c r="J15" s="24"/>
      <c r="K15" s="24"/>
      <c r="L15" s="24"/>
      <c r="M15" s="24"/>
      <c r="N15" s="24"/>
      <c r="O15" s="10">
        <v>0.7</v>
      </c>
      <c r="P15" s="25">
        <f t="shared" si="0"/>
        <v>0</v>
      </c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</row>
    <row r="16" spans="1:36" ht="40.5" x14ac:dyDescent="0.2">
      <c r="A16" s="11"/>
      <c r="B16" s="12" t="s">
        <v>41</v>
      </c>
      <c r="C16" s="24" t="s">
        <v>27</v>
      </c>
      <c r="D16" s="24" t="s">
        <v>27</v>
      </c>
      <c r="E16" s="24" t="s">
        <v>27</v>
      </c>
      <c r="F16" s="24" t="s">
        <v>27</v>
      </c>
      <c r="G16" s="24"/>
      <c r="H16" s="24"/>
      <c r="I16" s="24"/>
      <c r="J16" s="24"/>
      <c r="K16" s="24"/>
      <c r="L16" s="24" t="s">
        <v>27</v>
      </c>
      <c r="M16" s="24"/>
      <c r="N16" s="24"/>
      <c r="O16" s="10">
        <v>1</v>
      </c>
      <c r="P16" s="25">
        <f>ROUND(((G16*G8*$P$3*O16)+(H16*$H$8+I16*$I$8+J16*$J$8+K16*$K$8+$M$8*M16+$N$8*N16)*$P$3),2)</f>
        <v>0</v>
      </c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</row>
    <row r="17" spans="1:36" ht="37.5" customHeight="1" x14ac:dyDescent="0.2">
      <c r="A17" s="11"/>
      <c r="B17" s="26" t="s">
        <v>66</v>
      </c>
      <c r="C17" s="27">
        <f t="shared" ref="C17:N17" si="1">SUM(C9:C16)</f>
        <v>0</v>
      </c>
      <c r="D17" s="27">
        <f t="shared" si="1"/>
        <v>0</v>
      </c>
      <c r="E17" s="27">
        <f t="shared" si="1"/>
        <v>0</v>
      </c>
      <c r="F17" s="27">
        <f t="shared" si="1"/>
        <v>0</v>
      </c>
      <c r="G17" s="27">
        <f t="shared" si="1"/>
        <v>0</v>
      </c>
      <c r="H17" s="27">
        <f t="shared" si="1"/>
        <v>0</v>
      </c>
      <c r="I17" s="27">
        <f t="shared" si="1"/>
        <v>0</v>
      </c>
      <c r="J17" s="27">
        <f t="shared" si="1"/>
        <v>0</v>
      </c>
      <c r="K17" s="27">
        <f t="shared" si="1"/>
        <v>0</v>
      </c>
      <c r="L17" s="27">
        <f t="shared" si="1"/>
        <v>0</v>
      </c>
      <c r="M17" s="27">
        <f t="shared" si="1"/>
        <v>0</v>
      </c>
      <c r="N17" s="27">
        <f t="shared" si="1"/>
        <v>0</v>
      </c>
      <c r="O17" s="13" t="s">
        <v>27</v>
      </c>
      <c r="P17" s="28" t="s">
        <v>27</v>
      </c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</row>
    <row r="18" spans="1:36" ht="92.25" customHeight="1" x14ac:dyDescent="0.3">
      <c r="A18" s="1"/>
      <c r="B18" s="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29" t="s">
        <v>28</v>
      </c>
      <c r="P18" s="30">
        <f>SUM(P9:P16)</f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ht="20.25" customHeight="1" x14ac:dyDescent="0.3">
      <c r="A19" s="1"/>
      <c r="B19" s="15"/>
      <c r="C19" s="62" t="s">
        <v>29</v>
      </c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48"/>
      <c r="O19" s="15"/>
      <c r="P19" s="15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ht="50.25" customHeight="1" x14ac:dyDescent="0.3">
      <c r="A20" s="1"/>
      <c r="B20" s="56" t="s">
        <v>4</v>
      </c>
      <c r="C20" s="59" t="s">
        <v>5</v>
      </c>
      <c r="D20" s="55"/>
      <c r="E20" s="55"/>
      <c r="F20" s="48"/>
      <c r="G20" s="60" t="s">
        <v>30</v>
      </c>
      <c r="H20" s="59" t="s">
        <v>7</v>
      </c>
      <c r="I20" s="55"/>
      <c r="J20" s="55"/>
      <c r="K20" s="55"/>
      <c r="L20" s="55"/>
      <c r="M20" s="48"/>
      <c r="N20" s="60" t="s">
        <v>8</v>
      </c>
      <c r="O20" s="63" t="s">
        <v>9</v>
      </c>
      <c r="P20" s="63" t="s">
        <v>10</v>
      </c>
      <c r="Q20" s="8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137.25" customHeight="1" x14ac:dyDescent="0.3">
      <c r="A21" s="1"/>
      <c r="B21" s="57"/>
      <c r="C21" s="9" t="s">
        <v>11</v>
      </c>
      <c r="D21" s="9" t="s">
        <v>12</v>
      </c>
      <c r="E21" s="9" t="s">
        <v>13</v>
      </c>
      <c r="F21" s="9" t="s">
        <v>14</v>
      </c>
      <c r="G21" s="58"/>
      <c r="H21" s="9" t="s">
        <v>15</v>
      </c>
      <c r="I21" s="9" t="s">
        <v>16</v>
      </c>
      <c r="J21" s="9" t="s">
        <v>17</v>
      </c>
      <c r="K21" s="9" t="s">
        <v>18</v>
      </c>
      <c r="L21" s="9" t="s">
        <v>19</v>
      </c>
      <c r="M21" s="9" t="s">
        <v>20</v>
      </c>
      <c r="N21" s="58"/>
      <c r="O21" s="57"/>
      <c r="P21" s="57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 ht="20.25" customHeight="1" x14ac:dyDescent="0.3">
      <c r="A22" s="1"/>
      <c r="B22" s="58"/>
      <c r="C22" s="16">
        <f t="shared" ref="C22:N22" si="2">C8</f>
        <v>1</v>
      </c>
      <c r="D22" s="16">
        <f t="shared" si="2"/>
        <v>1.1459999999999999</v>
      </c>
      <c r="E22" s="16">
        <f t="shared" si="2"/>
        <v>1.4670000000000001</v>
      </c>
      <c r="F22" s="16">
        <f t="shared" si="2"/>
        <v>0.28000000000000003</v>
      </c>
      <c r="G22" s="16">
        <f t="shared" si="2"/>
        <v>1.4590000000000001</v>
      </c>
      <c r="H22" s="16">
        <f t="shared" si="2"/>
        <v>1.2110000000000001</v>
      </c>
      <c r="I22" s="16">
        <f t="shared" si="2"/>
        <v>1.022</v>
      </c>
      <c r="J22" s="16">
        <f t="shared" si="2"/>
        <v>0.21</v>
      </c>
      <c r="K22" s="16">
        <f t="shared" si="2"/>
        <v>4.7E-2</v>
      </c>
      <c r="L22" s="16">
        <f t="shared" si="2"/>
        <v>8.5000000000000006E-2</v>
      </c>
      <c r="M22" s="16">
        <f t="shared" si="2"/>
        <v>3.5000000000000003E-2</v>
      </c>
      <c r="N22" s="16">
        <f t="shared" si="2"/>
        <v>0.441</v>
      </c>
      <c r="O22" s="58"/>
      <c r="P22" s="58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ht="80.25" customHeight="1" x14ac:dyDescent="0.3">
      <c r="A23" s="1"/>
      <c r="B23" s="17" t="s">
        <v>42</v>
      </c>
      <c r="C23" s="24"/>
      <c r="D23" s="24"/>
      <c r="E23" s="24"/>
      <c r="F23" s="24"/>
      <c r="G23" s="24" t="s">
        <v>27</v>
      </c>
      <c r="H23" s="24"/>
      <c r="I23" s="24"/>
      <c r="J23" s="24"/>
      <c r="K23" s="24"/>
      <c r="L23" s="24"/>
      <c r="M23" s="24"/>
      <c r="N23" s="24"/>
      <c r="O23" s="10">
        <v>3</v>
      </c>
      <c r="P23" s="25">
        <f>ROUND((((C23*$C$22+D23*$D$22+E23*$E$22+F23*$F$22)*$P$4*O23+(H23*$H$22+I23*$I$22+J23*$J$22+K23*$K$22+L23*$L$22+$M$22*M23+$N$22*N23)*$P$4)*$O$33),2)</f>
        <v>0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ht="40.5" x14ac:dyDescent="0.3">
      <c r="A24" s="1"/>
      <c r="B24" s="17" t="s">
        <v>39</v>
      </c>
      <c r="C24" s="24"/>
      <c r="D24" s="24"/>
      <c r="E24" s="24"/>
      <c r="F24" s="24"/>
      <c r="G24" s="24" t="s">
        <v>27</v>
      </c>
      <c r="H24" s="24"/>
      <c r="I24" s="24"/>
      <c r="J24" s="24"/>
      <c r="K24" s="24"/>
      <c r="L24" s="24"/>
      <c r="M24" s="24"/>
      <c r="N24" s="24"/>
      <c r="O24" s="10">
        <v>1.75</v>
      </c>
      <c r="P24" s="25">
        <f>ROUND((((C24*$C$22+D24*$D$22+E24*$E$22+F24*$F$22)*$P$4*O24+(H24*$H$22+I24*$I$22+J24*$J$22+K24*$K$22+L24*$L$22+$M$22*M24+$N$22*N24)*$P$4)*$O$33),2)</f>
        <v>0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 ht="40.5" x14ac:dyDescent="0.3">
      <c r="A25" s="1"/>
      <c r="B25" s="17" t="s">
        <v>31</v>
      </c>
      <c r="C25" s="24"/>
      <c r="D25" s="24"/>
      <c r="E25" s="24"/>
      <c r="F25" s="24"/>
      <c r="G25" s="24" t="s">
        <v>27</v>
      </c>
      <c r="H25" s="24"/>
      <c r="I25" s="24"/>
      <c r="J25" s="24"/>
      <c r="K25" s="24"/>
      <c r="L25" s="24"/>
      <c r="M25" s="24"/>
      <c r="N25" s="24"/>
      <c r="O25" s="10">
        <v>1.75</v>
      </c>
      <c r="P25" s="25">
        <f t="shared" ref="P25:P31" si="3">ROUND(((((C25*$C$22+D25*$D$22+E25*$E$22+F25*$F$22)*$P$4*O25+(H25*$H$22+I25*$I$22+J25*$J$22+K25*$K$22+L25*$L$22+$M$22*M25+$N$22*N25)*$P$4)*$O$33)),2)</f>
        <v>0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 ht="40.5" x14ac:dyDescent="0.3">
      <c r="A26" s="1"/>
      <c r="B26" s="17" t="s">
        <v>32</v>
      </c>
      <c r="C26" s="24"/>
      <c r="D26" s="24"/>
      <c r="E26" s="24"/>
      <c r="F26" s="24"/>
      <c r="G26" s="24" t="s">
        <v>27</v>
      </c>
      <c r="H26" s="24"/>
      <c r="I26" s="24"/>
      <c r="J26" s="24"/>
      <c r="K26" s="24"/>
      <c r="L26" s="24"/>
      <c r="M26" s="24"/>
      <c r="N26" s="24"/>
      <c r="O26" s="10">
        <v>1.3</v>
      </c>
      <c r="P26" s="25">
        <f t="shared" si="3"/>
        <v>0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40.5" x14ac:dyDescent="0.3">
      <c r="A27" s="1"/>
      <c r="B27" s="17" t="s">
        <v>33</v>
      </c>
      <c r="C27" s="24"/>
      <c r="D27" s="24"/>
      <c r="E27" s="24"/>
      <c r="F27" s="24"/>
      <c r="G27" s="24" t="s">
        <v>27</v>
      </c>
      <c r="H27" s="24"/>
      <c r="I27" s="24"/>
      <c r="J27" s="24"/>
      <c r="K27" s="24"/>
      <c r="L27" s="24"/>
      <c r="M27" s="24"/>
      <c r="N27" s="24"/>
      <c r="O27" s="10">
        <v>1.25</v>
      </c>
      <c r="P27" s="25">
        <f t="shared" si="3"/>
        <v>0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40.5" x14ac:dyDescent="0.3">
      <c r="A28" s="1"/>
      <c r="B28" s="17" t="s">
        <v>34</v>
      </c>
      <c r="C28" s="24"/>
      <c r="D28" s="24"/>
      <c r="E28" s="24"/>
      <c r="F28" s="24"/>
      <c r="G28" s="24" t="s">
        <v>27</v>
      </c>
      <c r="H28" s="24"/>
      <c r="I28" s="24"/>
      <c r="J28" s="24"/>
      <c r="K28" s="24"/>
      <c r="L28" s="24"/>
      <c r="M28" s="24"/>
      <c r="N28" s="24"/>
      <c r="O28" s="10">
        <v>1</v>
      </c>
      <c r="P28" s="25">
        <f t="shared" si="3"/>
        <v>0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ht="40.5" x14ac:dyDescent="0.3">
      <c r="A29" s="1"/>
      <c r="B29" s="17" t="s">
        <v>35</v>
      </c>
      <c r="C29" s="24"/>
      <c r="D29" s="24"/>
      <c r="E29" s="24"/>
      <c r="F29" s="24"/>
      <c r="G29" s="24" t="s">
        <v>27</v>
      </c>
      <c r="H29" s="24"/>
      <c r="I29" s="24"/>
      <c r="J29" s="24"/>
      <c r="K29" s="24"/>
      <c r="L29" s="24"/>
      <c r="M29" s="24"/>
      <c r="N29" s="24"/>
      <c r="O29" s="10">
        <v>0.85</v>
      </c>
      <c r="P29" s="25">
        <f t="shared" si="3"/>
        <v>0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ht="40.5" x14ac:dyDescent="0.3">
      <c r="A30" s="1"/>
      <c r="B30" s="17" t="s">
        <v>36</v>
      </c>
      <c r="C30" s="24"/>
      <c r="D30" s="24"/>
      <c r="E30" s="24"/>
      <c r="F30" s="24"/>
      <c r="G30" s="24" t="s">
        <v>27</v>
      </c>
      <c r="H30" s="24"/>
      <c r="I30" s="24"/>
      <c r="J30" s="24"/>
      <c r="K30" s="24"/>
      <c r="L30" s="24"/>
      <c r="M30" s="24"/>
      <c r="N30" s="24"/>
      <c r="O30" s="10">
        <v>0.8</v>
      </c>
      <c r="P30" s="25">
        <f t="shared" si="3"/>
        <v>0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40.5" x14ac:dyDescent="0.3">
      <c r="A31" s="1"/>
      <c r="B31" s="17" t="s">
        <v>44</v>
      </c>
      <c r="C31" s="24"/>
      <c r="D31" s="24"/>
      <c r="E31" s="24"/>
      <c r="F31" s="24"/>
      <c r="G31" s="24" t="s">
        <v>27</v>
      </c>
      <c r="H31" s="24"/>
      <c r="I31" s="24"/>
      <c r="J31" s="24"/>
      <c r="K31" s="24"/>
      <c r="L31" s="24"/>
      <c r="M31" s="24"/>
      <c r="N31" s="24"/>
      <c r="O31" s="10">
        <v>0.75</v>
      </c>
      <c r="P31" s="25">
        <f t="shared" si="3"/>
        <v>0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40.5" x14ac:dyDescent="0.3">
      <c r="A32" s="1"/>
      <c r="B32" s="17" t="s">
        <v>41</v>
      </c>
      <c r="C32" s="24" t="s">
        <v>27</v>
      </c>
      <c r="D32" s="24" t="s">
        <v>27</v>
      </c>
      <c r="E32" s="24" t="s">
        <v>27</v>
      </c>
      <c r="F32" s="24" t="s">
        <v>27</v>
      </c>
      <c r="G32" s="24"/>
      <c r="H32" s="24"/>
      <c r="I32" s="24"/>
      <c r="J32" s="24"/>
      <c r="K32" s="24"/>
      <c r="L32" s="24" t="s">
        <v>27</v>
      </c>
      <c r="M32" s="24"/>
      <c r="N32" s="24"/>
      <c r="O32" s="10">
        <v>1</v>
      </c>
      <c r="P32" s="25">
        <f>ROUND(((((G22*G32)*$P$4*O32)+(H32*$H$22+I32*$I$22+J32*$J$22+K32*$K$22+$M$22*M32+$N$22*N32)*$P$4)*$O$33),2)</f>
        <v>0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60.75" x14ac:dyDescent="0.3">
      <c r="A33" s="1"/>
      <c r="B33" s="17" t="s">
        <v>45</v>
      </c>
      <c r="C33" s="24" t="s">
        <v>27</v>
      </c>
      <c r="D33" s="24" t="s">
        <v>27</v>
      </c>
      <c r="E33" s="24" t="s">
        <v>27</v>
      </c>
      <c r="F33" s="24" t="s">
        <v>27</v>
      </c>
      <c r="G33" s="24" t="s">
        <v>27</v>
      </c>
      <c r="H33" s="24" t="s">
        <v>27</v>
      </c>
      <c r="I33" s="24" t="s">
        <v>27</v>
      </c>
      <c r="J33" s="24" t="s">
        <v>27</v>
      </c>
      <c r="K33" s="24" t="s">
        <v>27</v>
      </c>
      <c r="L33" s="24" t="s">
        <v>27</v>
      </c>
      <c r="M33" s="24" t="s">
        <v>27</v>
      </c>
      <c r="N33" s="31" t="s">
        <v>27</v>
      </c>
      <c r="O33" s="40">
        <v>1.0109999999999999</v>
      </c>
      <c r="P33" s="28" t="s">
        <v>27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42.75" customHeight="1" x14ac:dyDescent="0.3">
      <c r="A34" s="1"/>
      <c r="B34" s="32" t="s">
        <v>67</v>
      </c>
      <c r="C34" s="33">
        <f>SUM(C23:C33)</f>
        <v>0</v>
      </c>
      <c r="D34" s="33">
        <f t="shared" ref="D34:N34" si="4">SUM(D23:D33)</f>
        <v>0</v>
      </c>
      <c r="E34" s="33">
        <f t="shared" si="4"/>
        <v>0</v>
      </c>
      <c r="F34" s="33">
        <f t="shared" si="4"/>
        <v>0</v>
      </c>
      <c r="G34" s="33">
        <f t="shared" si="4"/>
        <v>0</v>
      </c>
      <c r="H34" s="33">
        <f t="shared" si="4"/>
        <v>0</v>
      </c>
      <c r="I34" s="33">
        <f t="shared" si="4"/>
        <v>0</v>
      </c>
      <c r="J34" s="33">
        <f t="shared" si="4"/>
        <v>0</v>
      </c>
      <c r="K34" s="33">
        <f t="shared" si="4"/>
        <v>0</v>
      </c>
      <c r="L34" s="33">
        <f t="shared" si="4"/>
        <v>0</v>
      </c>
      <c r="M34" s="33">
        <f t="shared" si="4"/>
        <v>0</v>
      </c>
      <c r="N34" s="34">
        <f t="shared" si="4"/>
        <v>0</v>
      </c>
      <c r="O34" s="35" t="s">
        <v>27</v>
      </c>
      <c r="P34" s="28" t="s">
        <v>27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95.25" customHeight="1" x14ac:dyDescent="0.3">
      <c r="A35" s="1"/>
      <c r="B35" s="39" t="s">
        <v>68</v>
      </c>
      <c r="C35" s="33">
        <f>C17+C34</f>
        <v>0</v>
      </c>
      <c r="D35" s="33">
        <f t="shared" ref="D35:N35" si="5">D17+D34</f>
        <v>0</v>
      </c>
      <c r="E35" s="33">
        <f t="shared" si="5"/>
        <v>0</v>
      </c>
      <c r="F35" s="33">
        <f t="shared" si="5"/>
        <v>0</v>
      </c>
      <c r="G35" s="33">
        <f t="shared" si="5"/>
        <v>0</v>
      </c>
      <c r="H35" s="33">
        <f t="shared" si="5"/>
        <v>0</v>
      </c>
      <c r="I35" s="33">
        <f t="shared" si="5"/>
        <v>0</v>
      </c>
      <c r="J35" s="33">
        <f t="shared" si="5"/>
        <v>0</v>
      </c>
      <c r="K35" s="33">
        <f t="shared" si="5"/>
        <v>0</v>
      </c>
      <c r="L35" s="33">
        <f t="shared" si="5"/>
        <v>0</v>
      </c>
      <c r="M35" s="33">
        <f t="shared" si="5"/>
        <v>0</v>
      </c>
      <c r="N35" s="34">
        <f t="shared" si="5"/>
        <v>0</v>
      </c>
      <c r="O35" s="36" t="s">
        <v>37</v>
      </c>
      <c r="P35" s="25">
        <f>ROUND(SUM(P23:P32),2)</f>
        <v>0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12.5" customHeight="1" x14ac:dyDescent="0.3">
      <c r="A36" s="1"/>
      <c r="B36" s="18"/>
      <c r="C36" s="18"/>
      <c r="D36" s="18"/>
      <c r="E36" s="18"/>
      <c r="F36" s="18"/>
      <c r="G36" s="18"/>
      <c r="H36" s="18"/>
      <c r="I36" s="18"/>
      <c r="J36" s="4"/>
      <c r="K36" s="4"/>
      <c r="L36" s="4"/>
      <c r="M36" s="4"/>
      <c r="N36" s="4"/>
      <c r="O36" s="37" t="s">
        <v>38</v>
      </c>
      <c r="P36" s="25">
        <f>P18+P35</f>
        <v>0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20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20.25" customHeight="1" x14ac:dyDescent="0.3">
      <c r="A38" s="1"/>
      <c r="B38" s="19"/>
      <c r="C38" s="20"/>
      <c r="D38" s="20"/>
      <c r="E38" s="20"/>
      <c r="F38" s="20"/>
      <c r="G38" s="20"/>
      <c r="H38" s="21"/>
      <c r="I38" s="21"/>
      <c r="J38" s="21"/>
      <c r="K38" s="21"/>
      <c r="L38" s="21"/>
      <c r="M38" s="21"/>
      <c r="N38" s="2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20.25" customHeight="1" x14ac:dyDescent="0.3">
      <c r="A39" s="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20.25" customHeight="1" x14ac:dyDescent="0.3">
      <c r="A40" s="1"/>
      <c r="B40" s="22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20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20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20.25" customHeight="1" x14ac:dyDescent="0.3">
      <c r="A43" s="1"/>
      <c r="B43" s="1"/>
      <c r="C43" s="1"/>
      <c r="D43" s="1"/>
      <c r="E43" s="1"/>
      <c r="F43" s="23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20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20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20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20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20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20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20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20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20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20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20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20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20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20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20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20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20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20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20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20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20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20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20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20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20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20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20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20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20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20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20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20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20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20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20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20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20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20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20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20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20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20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20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20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20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20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20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20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20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20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20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20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20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20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20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20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20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20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20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20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20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20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20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20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20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20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20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20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20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20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20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20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20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20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20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20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20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20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20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20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20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20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20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20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20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20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20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20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20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20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20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20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20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20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20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20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20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20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20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20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20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20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20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20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20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20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20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20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20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20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20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20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20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20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20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20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20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20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20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20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20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20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20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20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20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20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20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20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20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20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20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20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20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20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20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20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20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20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20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20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20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20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20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20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20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20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20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20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20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20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20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20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20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20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20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20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20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20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20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20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20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20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20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20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20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20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20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20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20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20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20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20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20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20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20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20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20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20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20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20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20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20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20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20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20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20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20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20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20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20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20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20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20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20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20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20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20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20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20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20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20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20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20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20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20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20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20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20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20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20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20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20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20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20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20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20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20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20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20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20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20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20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20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20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20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20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20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20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20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20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20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20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20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20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20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20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20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20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20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20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20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20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20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20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20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20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20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20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20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20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20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20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20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20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20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20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20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20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20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20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20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20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20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20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20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20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20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20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20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20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20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20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20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20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20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20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20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20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20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20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20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20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20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20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20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20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20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20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20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20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20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20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20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20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20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20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20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20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20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20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20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20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20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20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20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20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20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20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20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20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20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20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20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20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20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20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20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20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20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20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20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20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20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20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20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20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20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20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20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20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20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20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20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20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20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20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20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20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20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20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20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20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20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20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20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20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20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20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20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20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20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20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20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20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20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20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20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20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20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20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20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20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20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20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20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20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20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20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20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20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20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20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20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20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20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20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20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20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20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20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20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20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20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20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20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20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20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20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20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20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20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20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20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20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20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20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20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20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20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20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20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20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20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20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20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20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20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20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20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20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20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20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20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20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20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20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20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20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20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20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20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20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20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20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20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20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20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20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20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20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20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20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20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20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20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20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20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20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20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20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20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20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20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20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20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20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20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20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20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20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20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20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20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20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20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20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20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20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20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20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20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20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20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20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20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20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20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20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20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20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20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20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20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20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20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20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20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20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20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20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20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20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20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20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20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20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20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20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20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20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20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20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20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20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20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20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20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20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20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20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20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20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20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20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20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20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20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20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20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20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20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20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20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20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20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20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20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20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20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20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20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20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20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20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20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20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20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20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20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20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20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20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20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20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20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20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20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20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20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20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20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20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20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20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20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20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20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20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20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20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20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20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20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20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20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20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20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20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20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20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20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20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20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20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20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20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20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20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20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20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20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20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20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20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20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20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20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20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20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20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20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20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20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20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20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20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20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20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20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20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20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20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20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20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20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20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20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20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20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20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20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20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20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20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20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20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20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20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20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20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20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20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20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20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20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20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20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20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20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20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20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20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20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20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20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20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20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20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20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20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20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20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20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20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20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20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20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20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20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20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20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20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20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20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20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20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20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20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20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20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20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20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20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20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20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20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20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20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20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20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20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20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20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20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20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20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20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20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20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20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20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20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20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20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20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20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20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20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20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20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20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20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20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20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20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20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20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20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20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20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20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20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20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20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20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20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20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20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20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20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20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20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20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20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20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20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20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20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20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20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20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20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20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20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20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20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20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20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20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20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20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20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20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20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20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20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20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20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20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20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20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20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20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20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20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20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20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20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20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20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20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20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20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20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20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20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20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20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20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20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20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20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20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20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20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20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20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20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20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20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20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20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20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20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20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20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20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20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20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20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20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20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20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20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20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20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20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20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20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20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20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20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20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20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20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20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20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20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20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20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20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20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20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20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20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20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20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20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20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20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20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20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20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20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20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20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20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20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20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20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20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20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20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20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20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20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20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20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20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20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20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20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20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20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20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20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20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20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20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20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20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20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20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20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20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20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20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20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20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20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20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20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20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20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20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20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20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20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20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20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20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20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20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20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20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20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20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20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20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20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20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20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20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20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20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20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20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20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20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20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20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20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20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20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20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20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20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20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20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20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20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20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20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20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20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20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20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20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20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20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20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20.2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20.2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20.2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20.2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20.2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20.2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20.2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20.2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20.2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20.2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20.2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20.2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20.2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20.2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20.2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20.2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20.2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20.2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20.2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20.2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20.2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20.2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20.2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20.2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20.2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20.2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20.2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20.2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20.2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20.2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20.2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20.2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20.2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20.2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20.2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20.2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20.2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20.2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20.2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20.2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20.2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20.2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20.2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20.2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20.2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20.2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20.2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20.2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20.2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20.2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20.2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20.2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20.2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20.2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20.2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20.2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20.2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20.2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20.2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20.2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20.2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20.2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20.2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20.2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20.2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</sheetData>
  <mergeCells count="23">
    <mergeCell ref="O6:O8"/>
    <mergeCell ref="P6:P8"/>
    <mergeCell ref="C19:N19"/>
    <mergeCell ref="B20:B22"/>
    <mergeCell ref="C20:F20"/>
    <mergeCell ref="G20:G21"/>
    <mergeCell ref="H20:M20"/>
    <mergeCell ref="N20:N21"/>
    <mergeCell ref="O20:O22"/>
    <mergeCell ref="P20:P22"/>
    <mergeCell ref="C5:N5"/>
    <mergeCell ref="B6:B8"/>
    <mergeCell ref="C6:F6"/>
    <mergeCell ref="G6:G7"/>
    <mergeCell ref="H6:M6"/>
    <mergeCell ref="N6:N7"/>
    <mergeCell ref="G4:I4"/>
    <mergeCell ref="N4:O4"/>
    <mergeCell ref="K1:M2"/>
    <mergeCell ref="N1:P1"/>
    <mergeCell ref="N2:P2"/>
    <mergeCell ref="B3:M3"/>
    <mergeCell ref="N3:O3"/>
  </mergeCells>
  <pageMargins left="0.70866141732283472" right="0.70866141732283472" top="0.74803149606299213" bottom="0.74803149606299213" header="0" footer="0"/>
  <pageSetup paperSize="9" scale="27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/>
  </sheetPr>
  <dimension ref="A1:AJ981"/>
  <sheetViews>
    <sheetView zoomScale="60" zoomScaleNormal="60" workbookViewId="0">
      <selection activeCell="B1" sqref="B1"/>
    </sheetView>
  </sheetViews>
  <sheetFormatPr defaultColWidth="12.625" defaultRowHeight="15" customHeight="1" x14ac:dyDescent="0.2"/>
  <cols>
    <col min="1" max="1" width="3.875" style="2" customWidth="1"/>
    <col min="2" max="2" width="52.5" style="2" customWidth="1"/>
    <col min="3" max="3" width="15.875" style="2" customWidth="1"/>
    <col min="4" max="4" width="13.25" style="2" bestFit="1" customWidth="1"/>
    <col min="5" max="5" width="12.5" style="2" customWidth="1"/>
    <col min="6" max="6" width="17.875" style="2" customWidth="1"/>
    <col min="7" max="7" width="19" style="2" customWidth="1"/>
    <col min="8" max="8" width="12.875" style="2" customWidth="1"/>
    <col min="9" max="9" width="11.875" style="2" customWidth="1"/>
    <col min="10" max="10" width="12.5" style="2" customWidth="1"/>
    <col min="11" max="12" width="16" style="2" customWidth="1"/>
    <col min="13" max="13" width="21" style="2" customWidth="1"/>
    <col min="14" max="14" width="23.625" style="2" customWidth="1"/>
    <col min="15" max="15" width="26.375" style="2" customWidth="1"/>
    <col min="16" max="16" width="29.375" style="2" customWidth="1"/>
    <col min="17" max="17" width="13" style="2" customWidth="1"/>
    <col min="18" max="36" width="8" style="2" customWidth="1"/>
    <col min="37" max="256" width="12.625" style="2"/>
    <col min="257" max="257" width="3.875" style="2" customWidth="1"/>
    <col min="258" max="258" width="52.5" style="2" customWidth="1"/>
    <col min="259" max="259" width="15.875" style="2" customWidth="1"/>
    <col min="260" max="260" width="11.875" style="2" customWidth="1"/>
    <col min="261" max="261" width="12.5" style="2" customWidth="1"/>
    <col min="262" max="262" width="17.875" style="2" customWidth="1"/>
    <col min="263" max="263" width="19" style="2" customWidth="1"/>
    <col min="264" max="264" width="12.875" style="2" customWidth="1"/>
    <col min="265" max="265" width="11.875" style="2" customWidth="1"/>
    <col min="266" max="266" width="12.5" style="2" customWidth="1"/>
    <col min="267" max="268" width="16" style="2" customWidth="1"/>
    <col min="269" max="269" width="21" style="2" customWidth="1"/>
    <col min="270" max="270" width="23.625" style="2" customWidth="1"/>
    <col min="271" max="271" width="26.375" style="2" customWidth="1"/>
    <col min="272" max="272" width="29.375" style="2" customWidth="1"/>
    <col min="273" max="273" width="13" style="2" customWidth="1"/>
    <col min="274" max="292" width="8" style="2" customWidth="1"/>
    <col min="293" max="512" width="12.625" style="2"/>
    <col min="513" max="513" width="3.875" style="2" customWidth="1"/>
    <col min="514" max="514" width="52.5" style="2" customWidth="1"/>
    <col min="515" max="515" width="15.875" style="2" customWidth="1"/>
    <col min="516" max="516" width="11.875" style="2" customWidth="1"/>
    <col min="517" max="517" width="12.5" style="2" customWidth="1"/>
    <col min="518" max="518" width="17.875" style="2" customWidth="1"/>
    <col min="519" max="519" width="19" style="2" customWidth="1"/>
    <col min="520" max="520" width="12.875" style="2" customWidth="1"/>
    <col min="521" max="521" width="11.875" style="2" customWidth="1"/>
    <col min="522" max="522" width="12.5" style="2" customWidth="1"/>
    <col min="523" max="524" width="16" style="2" customWidth="1"/>
    <col min="525" max="525" width="21" style="2" customWidth="1"/>
    <col min="526" max="526" width="23.625" style="2" customWidth="1"/>
    <col min="527" max="527" width="26.375" style="2" customWidth="1"/>
    <col min="528" max="528" width="29.375" style="2" customWidth="1"/>
    <col min="529" max="529" width="13" style="2" customWidth="1"/>
    <col min="530" max="548" width="8" style="2" customWidth="1"/>
    <col min="549" max="768" width="12.625" style="2"/>
    <col min="769" max="769" width="3.875" style="2" customWidth="1"/>
    <col min="770" max="770" width="52.5" style="2" customWidth="1"/>
    <col min="771" max="771" width="15.875" style="2" customWidth="1"/>
    <col min="772" max="772" width="11.875" style="2" customWidth="1"/>
    <col min="773" max="773" width="12.5" style="2" customWidth="1"/>
    <col min="774" max="774" width="17.875" style="2" customWidth="1"/>
    <col min="775" max="775" width="19" style="2" customWidth="1"/>
    <col min="776" max="776" width="12.875" style="2" customWidth="1"/>
    <col min="777" max="777" width="11.875" style="2" customWidth="1"/>
    <col min="778" max="778" width="12.5" style="2" customWidth="1"/>
    <col min="779" max="780" width="16" style="2" customWidth="1"/>
    <col min="781" max="781" width="21" style="2" customWidth="1"/>
    <col min="782" max="782" width="23.625" style="2" customWidth="1"/>
    <col min="783" max="783" width="26.375" style="2" customWidth="1"/>
    <col min="784" max="784" width="29.375" style="2" customWidth="1"/>
    <col min="785" max="785" width="13" style="2" customWidth="1"/>
    <col min="786" max="804" width="8" style="2" customWidth="1"/>
    <col min="805" max="1024" width="12.625" style="2"/>
    <col min="1025" max="1025" width="3.875" style="2" customWidth="1"/>
    <col min="1026" max="1026" width="52.5" style="2" customWidth="1"/>
    <col min="1027" max="1027" width="15.875" style="2" customWidth="1"/>
    <col min="1028" max="1028" width="11.875" style="2" customWidth="1"/>
    <col min="1029" max="1029" width="12.5" style="2" customWidth="1"/>
    <col min="1030" max="1030" width="17.875" style="2" customWidth="1"/>
    <col min="1031" max="1031" width="19" style="2" customWidth="1"/>
    <col min="1032" max="1032" width="12.875" style="2" customWidth="1"/>
    <col min="1033" max="1033" width="11.875" style="2" customWidth="1"/>
    <col min="1034" max="1034" width="12.5" style="2" customWidth="1"/>
    <col min="1035" max="1036" width="16" style="2" customWidth="1"/>
    <col min="1037" max="1037" width="21" style="2" customWidth="1"/>
    <col min="1038" max="1038" width="23.625" style="2" customWidth="1"/>
    <col min="1039" max="1039" width="26.375" style="2" customWidth="1"/>
    <col min="1040" max="1040" width="29.375" style="2" customWidth="1"/>
    <col min="1041" max="1041" width="13" style="2" customWidth="1"/>
    <col min="1042" max="1060" width="8" style="2" customWidth="1"/>
    <col min="1061" max="1280" width="12.625" style="2"/>
    <col min="1281" max="1281" width="3.875" style="2" customWidth="1"/>
    <col min="1282" max="1282" width="52.5" style="2" customWidth="1"/>
    <col min="1283" max="1283" width="15.875" style="2" customWidth="1"/>
    <col min="1284" max="1284" width="11.875" style="2" customWidth="1"/>
    <col min="1285" max="1285" width="12.5" style="2" customWidth="1"/>
    <col min="1286" max="1286" width="17.875" style="2" customWidth="1"/>
    <col min="1287" max="1287" width="19" style="2" customWidth="1"/>
    <col min="1288" max="1288" width="12.875" style="2" customWidth="1"/>
    <col min="1289" max="1289" width="11.875" style="2" customWidth="1"/>
    <col min="1290" max="1290" width="12.5" style="2" customWidth="1"/>
    <col min="1291" max="1292" width="16" style="2" customWidth="1"/>
    <col min="1293" max="1293" width="21" style="2" customWidth="1"/>
    <col min="1294" max="1294" width="23.625" style="2" customWidth="1"/>
    <col min="1295" max="1295" width="26.375" style="2" customWidth="1"/>
    <col min="1296" max="1296" width="29.375" style="2" customWidth="1"/>
    <col min="1297" max="1297" width="13" style="2" customWidth="1"/>
    <col min="1298" max="1316" width="8" style="2" customWidth="1"/>
    <col min="1317" max="1536" width="12.625" style="2"/>
    <col min="1537" max="1537" width="3.875" style="2" customWidth="1"/>
    <col min="1538" max="1538" width="52.5" style="2" customWidth="1"/>
    <col min="1539" max="1539" width="15.875" style="2" customWidth="1"/>
    <col min="1540" max="1540" width="11.875" style="2" customWidth="1"/>
    <col min="1541" max="1541" width="12.5" style="2" customWidth="1"/>
    <col min="1542" max="1542" width="17.875" style="2" customWidth="1"/>
    <col min="1543" max="1543" width="19" style="2" customWidth="1"/>
    <col min="1544" max="1544" width="12.875" style="2" customWidth="1"/>
    <col min="1545" max="1545" width="11.875" style="2" customWidth="1"/>
    <col min="1546" max="1546" width="12.5" style="2" customWidth="1"/>
    <col min="1547" max="1548" width="16" style="2" customWidth="1"/>
    <col min="1549" max="1549" width="21" style="2" customWidth="1"/>
    <col min="1550" max="1550" width="23.625" style="2" customWidth="1"/>
    <col min="1551" max="1551" width="26.375" style="2" customWidth="1"/>
    <col min="1552" max="1552" width="29.375" style="2" customWidth="1"/>
    <col min="1553" max="1553" width="13" style="2" customWidth="1"/>
    <col min="1554" max="1572" width="8" style="2" customWidth="1"/>
    <col min="1573" max="1792" width="12.625" style="2"/>
    <col min="1793" max="1793" width="3.875" style="2" customWidth="1"/>
    <col min="1794" max="1794" width="52.5" style="2" customWidth="1"/>
    <col min="1795" max="1795" width="15.875" style="2" customWidth="1"/>
    <col min="1796" max="1796" width="11.875" style="2" customWidth="1"/>
    <col min="1797" max="1797" width="12.5" style="2" customWidth="1"/>
    <col min="1798" max="1798" width="17.875" style="2" customWidth="1"/>
    <col min="1799" max="1799" width="19" style="2" customWidth="1"/>
    <col min="1800" max="1800" width="12.875" style="2" customWidth="1"/>
    <col min="1801" max="1801" width="11.875" style="2" customWidth="1"/>
    <col min="1802" max="1802" width="12.5" style="2" customWidth="1"/>
    <col min="1803" max="1804" width="16" style="2" customWidth="1"/>
    <col min="1805" max="1805" width="21" style="2" customWidth="1"/>
    <col min="1806" max="1806" width="23.625" style="2" customWidth="1"/>
    <col min="1807" max="1807" width="26.375" style="2" customWidth="1"/>
    <col min="1808" max="1808" width="29.375" style="2" customWidth="1"/>
    <col min="1809" max="1809" width="13" style="2" customWidth="1"/>
    <col min="1810" max="1828" width="8" style="2" customWidth="1"/>
    <col min="1829" max="2048" width="12.625" style="2"/>
    <col min="2049" max="2049" width="3.875" style="2" customWidth="1"/>
    <col min="2050" max="2050" width="52.5" style="2" customWidth="1"/>
    <col min="2051" max="2051" width="15.875" style="2" customWidth="1"/>
    <col min="2052" max="2052" width="11.875" style="2" customWidth="1"/>
    <col min="2053" max="2053" width="12.5" style="2" customWidth="1"/>
    <col min="2054" max="2054" width="17.875" style="2" customWidth="1"/>
    <col min="2055" max="2055" width="19" style="2" customWidth="1"/>
    <col min="2056" max="2056" width="12.875" style="2" customWidth="1"/>
    <col min="2057" max="2057" width="11.875" style="2" customWidth="1"/>
    <col min="2058" max="2058" width="12.5" style="2" customWidth="1"/>
    <col min="2059" max="2060" width="16" style="2" customWidth="1"/>
    <col min="2061" max="2061" width="21" style="2" customWidth="1"/>
    <col min="2062" max="2062" width="23.625" style="2" customWidth="1"/>
    <col min="2063" max="2063" width="26.375" style="2" customWidth="1"/>
    <col min="2064" max="2064" width="29.375" style="2" customWidth="1"/>
    <col min="2065" max="2065" width="13" style="2" customWidth="1"/>
    <col min="2066" max="2084" width="8" style="2" customWidth="1"/>
    <col min="2085" max="2304" width="12.625" style="2"/>
    <col min="2305" max="2305" width="3.875" style="2" customWidth="1"/>
    <col min="2306" max="2306" width="52.5" style="2" customWidth="1"/>
    <col min="2307" max="2307" width="15.875" style="2" customWidth="1"/>
    <col min="2308" max="2308" width="11.875" style="2" customWidth="1"/>
    <col min="2309" max="2309" width="12.5" style="2" customWidth="1"/>
    <col min="2310" max="2310" width="17.875" style="2" customWidth="1"/>
    <col min="2311" max="2311" width="19" style="2" customWidth="1"/>
    <col min="2312" max="2312" width="12.875" style="2" customWidth="1"/>
    <col min="2313" max="2313" width="11.875" style="2" customWidth="1"/>
    <col min="2314" max="2314" width="12.5" style="2" customWidth="1"/>
    <col min="2315" max="2316" width="16" style="2" customWidth="1"/>
    <col min="2317" max="2317" width="21" style="2" customWidth="1"/>
    <col min="2318" max="2318" width="23.625" style="2" customWidth="1"/>
    <col min="2319" max="2319" width="26.375" style="2" customWidth="1"/>
    <col min="2320" max="2320" width="29.375" style="2" customWidth="1"/>
    <col min="2321" max="2321" width="13" style="2" customWidth="1"/>
    <col min="2322" max="2340" width="8" style="2" customWidth="1"/>
    <col min="2341" max="2560" width="12.625" style="2"/>
    <col min="2561" max="2561" width="3.875" style="2" customWidth="1"/>
    <col min="2562" max="2562" width="52.5" style="2" customWidth="1"/>
    <col min="2563" max="2563" width="15.875" style="2" customWidth="1"/>
    <col min="2564" max="2564" width="11.875" style="2" customWidth="1"/>
    <col min="2565" max="2565" width="12.5" style="2" customWidth="1"/>
    <col min="2566" max="2566" width="17.875" style="2" customWidth="1"/>
    <col min="2567" max="2567" width="19" style="2" customWidth="1"/>
    <col min="2568" max="2568" width="12.875" style="2" customWidth="1"/>
    <col min="2569" max="2569" width="11.875" style="2" customWidth="1"/>
    <col min="2570" max="2570" width="12.5" style="2" customWidth="1"/>
    <col min="2571" max="2572" width="16" style="2" customWidth="1"/>
    <col min="2573" max="2573" width="21" style="2" customWidth="1"/>
    <col min="2574" max="2574" width="23.625" style="2" customWidth="1"/>
    <col min="2575" max="2575" width="26.375" style="2" customWidth="1"/>
    <col min="2576" max="2576" width="29.375" style="2" customWidth="1"/>
    <col min="2577" max="2577" width="13" style="2" customWidth="1"/>
    <col min="2578" max="2596" width="8" style="2" customWidth="1"/>
    <col min="2597" max="2816" width="12.625" style="2"/>
    <col min="2817" max="2817" width="3.875" style="2" customWidth="1"/>
    <col min="2818" max="2818" width="52.5" style="2" customWidth="1"/>
    <col min="2819" max="2819" width="15.875" style="2" customWidth="1"/>
    <col min="2820" max="2820" width="11.875" style="2" customWidth="1"/>
    <col min="2821" max="2821" width="12.5" style="2" customWidth="1"/>
    <col min="2822" max="2822" width="17.875" style="2" customWidth="1"/>
    <col min="2823" max="2823" width="19" style="2" customWidth="1"/>
    <col min="2824" max="2824" width="12.875" style="2" customWidth="1"/>
    <col min="2825" max="2825" width="11.875" style="2" customWidth="1"/>
    <col min="2826" max="2826" width="12.5" style="2" customWidth="1"/>
    <col min="2827" max="2828" width="16" style="2" customWidth="1"/>
    <col min="2829" max="2829" width="21" style="2" customWidth="1"/>
    <col min="2830" max="2830" width="23.625" style="2" customWidth="1"/>
    <col min="2831" max="2831" width="26.375" style="2" customWidth="1"/>
    <col min="2832" max="2832" width="29.375" style="2" customWidth="1"/>
    <col min="2833" max="2833" width="13" style="2" customWidth="1"/>
    <col min="2834" max="2852" width="8" style="2" customWidth="1"/>
    <col min="2853" max="3072" width="12.625" style="2"/>
    <col min="3073" max="3073" width="3.875" style="2" customWidth="1"/>
    <col min="3074" max="3074" width="52.5" style="2" customWidth="1"/>
    <col min="3075" max="3075" width="15.875" style="2" customWidth="1"/>
    <col min="3076" max="3076" width="11.875" style="2" customWidth="1"/>
    <col min="3077" max="3077" width="12.5" style="2" customWidth="1"/>
    <col min="3078" max="3078" width="17.875" style="2" customWidth="1"/>
    <col min="3079" max="3079" width="19" style="2" customWidth="1"/>
    <col min="3080" max="3080" width="12.875" style="2" customWidth="1"/>
    <col min="3081" max="3081" width="11.875" style="2" customWidth="1"/>
    <col min="3082" max="3082" width="12.5" style="2" customWidth="1"/>
    <col min="3083" max="3084" width="16" style="2" customWidth="1"/>
    <col min="3085" max="3085" width="21" style="2" customWidth="1"/>
    <col min="3086" max="3086" width="23.625" style="2" customWidth="1"/>
    <col min="3087" max="3087" width="26.375" style="2" customWidth="1"/>
    <col min="3088" max="3088" width="29.375" style="2" customWidth="1"/>
    <col min="3089" max="3089" width="13" style="2" customWidth="1"/>
    <col min="3090" max="3108" width="8" style="2" customWidth="1"/>
    <col min="3109" max="3328" width="12.625" style="2"/>
    <col min="3329" max="3329" width="3.875" style="2" customWidth="1"/>
    <col min="3330" max="3330" width="52.5" style="2" customWidth="1"/>
    <col min="3331" max="3331" width="15.875" style="2" customWidth="1"/>
    <col min="3332" max="3332" width="11.875" style="2" customWidth="1"/>
    <col min="3333" max="3333" width="12.5" style="2" customWidth="1"/>
    <col min="3334" max="3334" width="17.875" style="2" customWidth="1"/>
    <col min="3335" max="3335" width="19" style="2" customWidth="1"/>
    <col min="3336" max="3336" width="12.875" style="2" customWidth="1"/>
    <col min="3337" max="3337" width="11.875" style="2" customWidth="1"/>
    <col min="3338" max="3338" width="12.5" style="2" customWidth="1"/>
    <col min="3339" max="3340" width="16" style="2" customWidth="1"/>
    <col min="3341" max="3341" width="21" style="2" customWidth="1"/>
    <col min="3342" max="3342" width="23.625" style="2" customWidth="1"/>
    <col min="3343" max="3343" width="26.375" style="2" customWidth="1"/>
    <col min="3344" max="3344" width="29.375" style="2" customWidth="1"/>
    <col min="3345" max="3345" width="13" style="2" customWidth="1"/>
    <col min="3346" max="3364" width="8" style="2" customWidth="1"/>
    <col min="3365" max="3584" width="12.625" style="2"/>
    <col min="3585" max="3585" width="3.875" style="2" customWidth="1"/>
    <col min="3586" max="3586" width="52.5" style="2" customWidth="1"/>
    <col min="3587" max="3587" width="15.875" style="2" customWidth="1"/>
    <col min="3588" max="3588" width="11.875" style="2" customWidth="1"/>
    <col min="3589" max="3589" width="12.5" style="2" customWidth="1"/>
    <col min="3590" max="3590" width="17.875" style="2" customWidth="1"/>
    <col min="3591" max="3591" width="19" style="2" customWidth="1"/>
    <col min="3592" max="3592" width="12.875" style="2" customWidth="1"/>
    <col min="3593" max="3593" width="11.875" style="2" customWidth="1"/>
    <col min="3594" max="3594" width="12.5" style="2" customWidth="1"/>
    <col min="3595" max="3596" width="16" style="2" customWidth="1"/>
    <col min="3597" max="3597" width="21" style="2" customWidth="1"/>
    <col min="3598" max="3598" width="23.625" style="2" customWidth="1"/>
    <col min="3599" max="3599" width="26.375" style="2" customWidth="1"/>
    <col min="3600" max="3600" width="29.375" style="2" customWidth="1"/>
    <col min="3601" max="3601" width="13" style="2" customWidth="1"/>
    <col min="3602" max="3620" width="8" style="2" customWidth="1"/>
    <col min="3621" max="3840" width="12.625" style="2"/>
    <col min="3841" max="3841" width="3.875" style="2" customWidth="1"/>
    <col min="3842" max="3842" width="52.5" style="2" customWidth="1"/>
    <col min="3843" max="3843" width="15.875" style="2" customWidth="1"/>
    <col min="3844" max="3844" width="11.875" style="2" customWidth="1"/>
    <col min="3845" max="3845" width="12.5" style="2" customWidth="1"/>
    <col min="3846" max="3846" width="17.875" style="2" customWidth="1"/>
    <col min="3847" max="3847" width="19" style="2" customWidth="1"/>
    <col min="3848" max="3848" width="12.875" style="2" customWidth="1"/>
    <col min="3849" max="3849" width="11.875" style="2" customWidth="1"/>
    <col min="3850" max="3850" width="12.5" style="2" customWidth="1"/>
    <col min="3851" max="3852" width="16" style="2" customWidth="1"/>
    <col min="3853" max="3853" width="21" style="2" customWidth="1"/>
    <col min="3854" max="3854" width="23.625" style="2" customWidth="1"/>
    <col min="3855" max="3855" width="26.375" style="2" customWidth="1"/>
    <col min="3856" max="3856" width="29.375" style="2" customWidth="1"/>
    <col min="3857" max="3857" width="13" style="2" customWidth="1"/>
    <col min="3858" max="3876" width="8" style="2" customWidth="1"/>
    <col min="3877" max="4096" width="12.625" style="2"/>
    <col min="4097" max="4097" width="3.875" style="2" customWidth="1"/>
    <col min="4098" max="4098" width="52.5" style="2" customWidth="1"/>
    <col min="4099" max="4099" width="15.875" style="2" customWidth="1"/>
    <col min="4100" max="4100" width="11.875" style="2" customWidth="1"/>
    <col min="4101" max="4101" width="12.5" style="2" customWidth="1"/>
    <col min="4102" max="4102" width="17.875" style="2" customWidth="1"/>
    <col min="4103" max="4103" width="19" style="2" customWidth="1"/>
    <col min="4104" max="4104" width="12.875" style="2" customWidth="1"/>
    <col min="4105" max="4105" width="11.875" style="2" customWidth="1"/>
    <col min="4106" max="4106" width="12.5" style="2" customWidth="1"/>
    <col min="4107" max="4108" width="16" style="2" customWidth="1"/>
    <col min="4109" max="4109" width="21" style="2" customWidth="1"/>
    <col min="4110" max="4110" width="23.625" style="2" customWidth="1"/>
    <col min="4111" max="4111" width="26.375" style="2" customWidth="1"/>
    <col min="4112" max="4112" width="29.375" style="2" customWidth="1"/>
    <col min="4113" max="4113" width="13" style="2" customWidth="1"/>
    <col min="4114" max="4132" width="8" style="2" customWidth="1"/>
    <col min="4133" max="4352" width="12.625" style="2"/>
    <col min="4353" max="4353" width="3.875" style="2" customWidth="1"/>
    <col min="4354" max="4354" width="52.5" style="2" customWidth="1"/>
    <col min="4355" max="4355" width="15.875" style="2" customWidth="1"/>
    <col min="4356" max="4356" width="11.875" style="2" customWidth="1"/>
    <col min="4357" max="4357" width="12.5" style="2" customWidth="1"/>
    <col min="4358" max="4358" width="17.875" style="2" customWidth="1"/>
    <col min="4359" max="4359" width="19" style="2" customWidth="1"/>
    <col min="4360" max="4360" width="12.875" style="2" customWidth="1"/>
    <col min="4361" max="4361" width="11.875" style="2" customWidth="1"/>
    <col min="4362" max="4362" width="12.5" style="2" customWidth="1"/>
    <col min="4363" max="4364" width="16" style="2" customWidth="1"/>
    <col min="4365" max="4365" width="21" style="2" customWidth="1"/>
    <col min="4366" max="4366" width="23.625" style="2" customWidth="1"/>
    <col min="4367" max="4367" width="26.375" style="2" customWidth="1"/>
    <col min="4368" max="4368" width="29.375" style="2" customWidth="1"/>
    <col min="4369" max="4369" width="13" style="2" customWidth="1"/>
    <col min="4370" max="4388" width="8" style="2" customWidth="1"/>
    <col min="4389" max="4608" width="12.625" style="2"/>
    <col min="4609" max="4609" width="3.875" style="2" customWidth="1"/>
    <col min="4610" max="4610" width="52.5" style="2" customWidth="1"/>
    <col min="4611" max="4611" width="15.875" style="2" customWidth="1"/>
    <col min="4612" max="4612" width="11.875" style="2" customWidth="1"/>
    <col min="4613" max="4613" width="12.5" style="2" customWidth="1"/>
    <col min="4614" max="4614" width="17.875" style="2" customWidth="1"/>
    <col min="4615" max="4615" width="19" style="2" customWidth="1"/>
    <col min="4616" max="4616" width="12.875" style="2" customWidth="1"/>
    <col min="4617" max="4617" width="11.875" style="2" customWidth="1"/>
    <col min="4618" max="4618" width="12.5" style="2" customWidth="1"/>
    <col min="4619" max="4620" width="16" style="2" customWidth="1"/>
    <col min="4621" max="4621" width="21" style="2" customWidth="1"/>
    <col min="4622" max="4622" width="23.625" style="2" customWidth="1"/>
    <col min="4623" max="4623" width="26.375" style="2" customWidth="1"/>
    <col min="4624" max="4624" width="29.375" style="2" customWidth="1"/>
    <col min="4625" max="4625" width="13" style="2" customWidth="1"/>
    <col min="4626" max="4644" width="8" style="2" customWidth="1"/>
    <col min="4645" max="4864" width="12.625" style="2"/>
    <col min="4865" max="4865" width="3.875" style="2" customWidth="1"/>
    <col min="4866" max="4866" width="52.5" style="2" customWidth="1"/>
    <col min="4867" max="4867" width="15.875" style="2" customWidth="1"/>
    <col min="4868" max="4868" width="11.875" style="2" customWidth="1"/>
    <col min="4869" max="4869" width="12.5" style="2" customWidth="1"/>
    <col min="4870" max="4870" width="17.875" style="2" customWidth="1"/>
    <col min="4871" max="4871" width="19" style="2" customWidth="1"/>
    <col min="4872" max="4872" width="12.875" style="2" customWidth="1"/>
    <col min="4873" max="4873" width="11.875" style="2" customWidth="1"/>
    <col min="4874" max="4874" width="12.5" style="2" customWidth="1"/>
    <col min="4875" max="4876" width="16" style="2" customWidth="1"/>
    <col min="4877" max="4877" width="21" style="2" customWidth="1"/>
    <col min="4878" max="4878" width="23.625" style="2" customWidth="1"/>
    <col min="4879" max="4879" width="26.375" style="2" customWidth="1"/>
    <col min="4880" max="4880" width="29.375" style="2" customWidth="1"/>
    <col min="4881" max="4881" width="13" style="2" customWidth="1"/>
    <col min="4882" max="4900" width="8" style="2" customWidth="1"/>
    <col min="4901" max="5120" width="12.625" style="2"/>
    <col min="5121" max="5121" width="3.875" style="2" customWidth="1"/>
    <col min="5122" max="5122" width="52.5" style="2" customWidth="1"/>
    <col min="5123" max="5123" width="15.875" style="2" customWidth="1"/>
    <col min="5124" max="5124" width="11.875" style="2" customWidth="1"/>
    <col min="5125" max="5125" width="12.5" style="2" customWidth="1"/>
    <col min="5126" max="5126" width="17.875" style="2" customWidth="1"/>
    <col min="5127" max="5127" width="19" style="2" customWidth="1"/>
    <col min="5128" max="5128" width="12.875" style="2" customWidth="1"/>
    <col min="5129" max="5129" width="11.875" style="2" customWidth="1"/>
    <col min="5130" max="5130" width="12.5" style="2" customWidth="1"/>
    <col min="5131" max="5132" width="16" style="2" customWidth="1"/>
    <col min="5133" max="5133" width="21" style="2" customWidth="1"/>
    <col min="5134" max="5134" width="23.625" style="2" customWidth="1"/>
    <col min="5135" max="5135" width="26.375" style="2" customWidth="1"/>
    <col min="5136" max="5136" width="29.375" style="2" customWidth="1"/>
    <col min="5137" max="5137" width="13" style="2" customWidth="1"/>
    <col min="5138" max="5156" width="8" style="2" customWidth="1"/>
    <col min="5157" max="5376" width="12.625" style="2"/>
    <col min="5377" max="5377" width="3.875" style="2" customWidth="1"/>
    <col min="5378" max="5378" width="52.5" style="2" customWidth="1"/>
    <col min="5379" max="5379" width="15.875" style="2" customWidth="1"/>
    <col min="5380" max="5380" width="11.875" style="2" customWidth="1"/>
    <col min="5381" max="5381" width="12.5" style="2" customWidth="1"/>
    <col min="5382" max="5382" width="17.875" style="2" customWidth="1"/>
    <col min="5383" max="5383" width="19" style="2" customWidth="1"/>
    <col min="5384" max="5384" width="12.875" style="2" customWidth="1"/>
    <col min="5385" max="5385" width="11.875" style="2" customWidth="1"/>
    <col min="5386" max="5386" width="12.5" style="2" customWidth="1"/>
    <col min="5387" max="5388" width="16" style="2" customWidth="1"/>
    <col min="5389" max="5389" width="21" style="2" customWidth="1"/>
    <col min="5390" max="5390" width="23.625" style="2" customWidth="1"/>
    <col min="5391" max="5391" width="26.375" style="2" customWidth="1"/>
    <col min="5392" max="5392" width="29.375" style="2" customWidth="1"/>
    <col min="5393" max="5393" width="13" style="2" customWidth="1"/>
    <col min="5394" max="5412" width="8" style="2" customWidth="1"/>
    <col min="5413" max="5632" width="12.625" style="2"/>
    <col min="5633" max="5633" width="3.875" style="2" customWidth="1"/>
    <col min="5634" max="5634" width="52.5" style="2" customWidth="1"/>
    <col min="5635" max="5635" width="15.875" style="2" customWidth="1"/>
    <col min="5636" max="5636" width="11.875" style="2" customWidth="1"/>
    <col min="5637" max="5637" width="12.5" style="2" customWidth="1"/>
    <col min="5638" max="5638" width="17.875" style="2" customWidth="1"/>
    <col min="5639" max="5639" width="19" style="2" customWidth="1"/>
    <col min="5640" max="5640" width="12.875" style="2" customWidth="1"/>
    <col min="5641" max="5641" width="11.875" style="2" customWidth="1"/>
    <col min="5642" max="5642" width="12.5" style="2" customWidth="1"/>
    <col min="5643" max="5644" width="16" style="2" customWidth="1"/>
    <col min="5645" max="5645" width="21" style="2" customWidth="1"/>
    <col min="5646" max="5646" width="23.625" style="2" customWidth="1"/>
    <col min="5647" max="5647" width="26.375" style="2" customWidth="1"/>
    <col min="5648" max="5648" width="29.375" style="2" customWidth="1"/>
    <col min="5649" max="5649" width="13" style="2" customWidth="1"/>
    <col min="5650" max="5668" width="8" style="2" customWidth="1"/>
    <col min="5669" max="5888" width="12.625" style="2"/>
    <col min="5889" max="5889" width="3.875" style="2" customWidth="1"/>
    <col min="5890" max="5890" width="52.5" style="2" customWidth="1"/>
    <col min="5891" max="5891" width="15.875" style="2" customWidth="1"/>
    <col min="5892" max="5892" width="11.875" style="2" customWidth="1"/>
    <col min="5893" max="5893" width="12.5" style="2" customWidth="1"/>
    <col min="5894" max="5894" width="17.875" style="2" customWidth="1"/>
    <col min="5895" max="5895" width="19" style="2" customWidth="1"/>
    <col min="5896" max="5896" width="12.875" style="2" customWidth="1"/>
    <col min="5897" max="5897" width="11.875" style="2" customWidth="1"/>
    <col min="5898" max="5898" width="12.5" style="2" customWidth="1"/>
    <col min="5899" max="5900" width="16" style="2" customWidth="1"/>
    <col min="5901" max="5901" width="21" style="2" customWidth="1"/>
    <col min="5902" max="5902" width="23.625" style="2" customWidth="1"/>
    <col min="5903" max="5903" width="26.375" style="2" customWidth="1"/>
    <col min="5904" max="5904" width="29.375" style="2" customWidth="1"/>
    <col min="5905" max="5905" width="13" style="2" customWidth="1"/>
    <col min="5906" max="5924" width="8" style="2" customWidth="1"/>
    <col min="5925" max="6144" width="12.625" style="2"/>
    <col min="6145" max="6145" width="3.875" style="2" customWidth="1"/>
    <col min="6146" max="6146" width="52.5" style="2" customWidth="1"/>
    <col min="6147" max="6147" width="15.875" style="2" customWidth="1"/>
    <col min="6148" max="6148" width="11.875" style="2" customWidth="1"/>
    <col min="6149" max="6149" width="12.5" style="2" customWidth="1"/>
    <col min="6150" max="6150" width="17.875" style="2" customWidth="1"/>
    <col min="6151" max="6151" width="19" style="2" customWidth="1"/>
    <col min="6152" max="6152" width="12.875" style="2" customWidth="1"/>
    <col min="6153" max="6153" width="11.875" style="2" customWidth="1"/>
    <col min="6154" max="6154" width="12.5" style="2" customWidth="1"/>
    <col min="6155" max="6156" width="16" style="2" customWidth="1"/>
    <col min="6157" max="6157" width="21" style="2" customWidth="1"/>
    <col min="6158" max="6158" width="23.625" style="2" customWidth="1"/>
    <col min="6159" max="6159" width="26.375" style="2" customWidth="1"/>
    <col min="6160" max="6160" width="29.375" style="2" customWidth="1"/>
    <col min="6161" max="6161" width="13" style="2" customWidth="1"/>
    <col min="6162" max="6180" width="8" style="2" customWidth="1"/>
    <col min="6181" max="6400" width="12.625" style="2"/>
    <col min="6401" max="6401" width="3.875" style="2" customWidth="1"/>
    <col min="6402" max="6402" width="52.5" style="2" customWidth="1"/>
    <col min="6403" max="6403" width="15.875" style="2" customWidth="1"/>
    <col min="6404" max="6404" width="11.875" style="2" customWidth="1"/>
    <col min="6405" max="6405" width="12.5" style="2" customWidth="1"/>
    <col min="6406" max="6406" width="17.875" style="2" customWidth="1"/>
    <col min="6407" max="6407" width="19" style="2" customWidth="1"/>
    <col min="6408" max="6408" width="12.875" style="2" customWidth="1"/>
    <col min="6409" max="6409" width="11.875" style="2" customWidth="1"/>
    <col min="6410" max="6410" width="12.5" style="2" customWidth="1"/>
    <col min="6411" max="6412" width="16" style="2" customWidth="1"/>
    <col min="6413" max="6413" width="21" style="2" customWidth="1"/>
    <col min="6414" max="6414" width="23.625" style="2" customWidth="1"/>
    <col min="6415" max="6415" width="26.375" style="2" customWidth="1"/>
    <col min="6416" max="6416" width="29.375" style="2" customWidth="1"/>
    <col min="6417" max="6417" width="13" style="2" customWidth="1"/>
    <col min="6418" max="6436" width="8" style="2" customWidth="1"/>
    <col min="6437" max="6656" width="12.625" style="2"/>
    <col min="6657" max="6657" width="3.875" style="2" customWidth="1"/>
    <col min="6658" max="6658" width="52.5" style="2" customWidth="1"/>
    <col min="6659" max="6659" width="15.875" style="2" customWidth="1"/>
    <col min="6660" max="6660" width="11.875" style="2" customWidth="1"/>
    <col min="6661" max="6661" width="12.5" style="2" customWidth="1"/>
    <col min="6662" max="6662" width="17.875" style="2" customWidth="1"/>
    <col min="6663" max="6663" width="19" style="2" customWidth="1"/>
    <col min="6664" max="6664" width="12.875" style="2" customWidth="1"/>
    <col min="6665" max="6665" width="11.875" style="2" customWidth="1"/>
    <col min="6666" max="6666" width="12.5" style="2" customWidth="1"/>
    <col min="6667" max="6668" width="16" style="2" customWidth="1"/>
    <col min="6669" max="6669" width="21" style="2" customWidth="1"/>
    <col min="6670" max="6670" width="23.625" style="2" customWidth="1"/>
    <col min="6671" max="6671" width="26.375" style="2" customWidth="1"/>
    <col min="6672" max="6672" width="29.375" style="2" customWidth="1"/>
    <col min="6673" max="6673" width="13" style="2" customWidth="1"/>
    <col min="6674" max="6692" width="8" style="2" customWidth="1"/>
    <col min="6693" max="6912" width="12.625" style="2"/>
    <col min="6913" max="6913" width="3.875" style="2" customWidth="1"/>
    <col min="6914" max="6914" width="52.5" style="2" customWidth="1"/>
    <col min="6915" max="6915" width="15.875" style="2" customWidth="1"/>
    <col min="6916" max="6916" width="11.875" style="2" customWidth="1"/>
    <col min="6917" max="6917" width="12.5" style="2" customWidth="1"/>
    <col min="6918" max="6918" width="17.875" style="2" customWidth="1"/>
    <col min="6919" max="6919" width="19" style="2" customWidth="1"/>
    <col min="6920" max="6920" width="12.875" style="2" customWidth="1"/>
    <col min="6921" max="6921" width="11.875" style="2" customWidth="1"/>
    <col min="6922" max="6922" width="12.5" style="2" customWidth="1"/>
    <col min="6923" max="6924" width="16" style="2" customWidth="1"/>
    <col min="6925" max="6925" width="21" style="2" customWidth="1"/>
    <col min="6926" max="6926" width="23.625" style="2" customWidth="1"/>
    <col min="6927" max="6927" width="26.375" style="2" customWidth="1"/>
    <col min="6928" max="6928" width="29.375" style="2" customWidth="1"/>
    <col min="6929" max="6929" width="13" style="2" customWidth="1"/>
    <col min="6930" max="6948" width="8" style="2" customWidth="1"/>
    <col min="6949" max="7168" width="12.625" style="2"/>
    <col min="7169" max="7169" width="3.875" style="2" customWidth="1"/>
    <col min="7170" max="7170" width="52.5" style="2" customWidth="1"/>
    <col min="7171" max="7171" width="15.875" style="2" customWidth="1"/>
    <col min="7172" max="7172" width="11.875" style="2" customWidth="1"/>
    <col min="7173" max="7173" width="12.5" style="2" customWidth="1"/>
    <col min="7174" max="7174" width="17.875" style="2" customWidth="1"/>
    <col min="7175" max="7175" width="19" style="2" customWidth="1"/>
    <col min="7176" max="7176" width="12.875" style="2" customWidth="1"/>
    <col min="7177" max="7177" width="11.875" style="2" customWidth="1"/>
    <col min="7178" max="7178" width="12.5" style="2" customWidth="1"/>
    <col min="7179" max="7180" width="16" style="2" customWidth="1"/>
    <col min="7181" max="7181" width="21" style="2" customWidth="1"/>
    <col min="7182" max="7182" width="23.625" style="2" customWidth="1"/>
    <col min="7183" max="7183" width="26.375" style="2" customWidth="1"/>
    <col min="7184" max="7184" width="29.375" style="2" customWidth="1"/>
    <col min="7185" max="7185" width="13" style="2" customWidth="1"/>
    <col min="7186" max="7204" width="8" style="2" customWidth="1"/>
    <col min="7205" max="7424" width="12.625" style="2"/>
    <col min="7425" max="7425" width="3.875" style="2" customWidth="1"/>
    <col min="7426" max="7426" width="52.5" style="2" customWidth="1"/>
    <col min="7427" max="7427" width="15.875" style="2" customWidth="1"/>
    <col min="7428" max="7428" width="11.875" style="2" customWidth="1"/>
    <col min="7429" max="7429" width="12.5" style="2" customWidth="1"/>
    <col min="7430" max="7430" width="17.875" style="2" customWidth="1"/>
    <col min="7431" max="7431" width="19" style="2" customWidth="1"/>
    <col min="7432" max="7432" width="12.875" style="2" customWidth="1"/>
    <col min="7433" max="7433" width="11.875" style="2" customWidth="1"/>
    <col min="7434" max="7434" width="12.5" style="2" customWidth="1"/>
    <col min="7435" max="7436" width="16" style="2" customWidth="1"/>
    <col min="7437" max="7437" width="21" style="2" customWidth="1"/>
    <col min="7438" max="7438" width="23.625" style="2" customWidth="1"/>
    <col min="7439" max="7439" width="26.375" style="2" customWidth="1"/>
    <col min="7440" max="7440" width="29.375" style="2" customWidth="1"/>
    <col min="7441" max="7441" width="13" style="2" customWidth="1"/>
    <col min="7442" max="7460" width="8" style="2" customWidth="1"/>
    <col min="7461" max="7680" width="12.625" style="2"/>
    <col min="7681" max="7681" width="3.875" style="2" customWidth="1"/>
    <col min="7682" max="7682" width="52.5" style="2" customWidth="1"/>
    <col min="7683" max="7683" width="15.875" style="2" customWidth="1"/>
    <col min="7684" max="7684" width="11.875" style="2" customWidth="1"/>
    <col min="7685" max="7685" width="12.5" style="2" customWidth="1"/>
    <col min="7686" max="7686" width="17.875" style="2" customWidth="1"/>
    <col min="7687" max="7687" width="19" style="2" customWidth="1"/>
    <col min="7688" max="7688" width="12.875" style="2" customWidth="1"/>
    <col min="7689" max="7689" width="11.875" style="2" customWidth="1"/>
    <col min="7690" max="7690" width="12.5" style="2" customWidth="1"/>
    <col min="7691" max="7692" width="16" style="2" customWidth="1"/>
    <col min="7693" max="7693" width="21" style="2" customWidth="1"/>
    <col min="7694" max="7694" width="23.625" style="2" customWidth="1"/>
    <col min="7695" max="7695" width="26.375" style="2" customWidth="1"/>
    <col min="7696" max="7696" width="29.375" style="2" customWidth="1"/>
    <col min="7697" max="7697" width="13" style="2" customWidth="1"/>
    <col min="7698" max="7716" width="8" style="2" customWidth="1"/>
    <col min="7717" max="7936" width="12.625" style="2"/>
    <col min="7937" max="7937" width="3.875" style="2" customWidth="1"/>
    <col min="7938" max="7938" width="52.5" style="2" customWidth="1"/>
    <col min="7939" max="7939" width="15.875" style="2" customWidth="1"/>
    <col min="7940" max="7940" width="11.875" style="2" customWidth="1"/>
    <col min="7941" max="7941" width="12.5" style="2" customWidth="1"/>
    <col min="7942" max="7942" width="17.875" style="2" customWidth="1"/>
    <col min="7943" max="7943" width="19" style="2" customWidth="1"/>
    <col min="7944" max="7944" width="12.875" style="2" customWidth="1"/>
    <col min="7945" max="7945" width="11.875" style="2" customWidth="1"/>
    <col min="7946" max="7946" width="12.5" style="2" customWidth="1"/>
    <col min="7947" max="7948" width="16" style="2" customWidth="1"/>
    <col min="7949" max="7949" width="21" style="2" customWidth="1"/>
    <col min="7950" max="7950" width="23.625" style="2" customWidth="1"/>
    <col min="7951" max="7951" width="26.375" style="2" customWidth="1"/>
    <col min="7952" max="7952" width="29.375" style="2" customWidth="1"/>
    <col min="7953" max="7953" width="13" style="2" customWidth="1"/>
    <col min="7954" max="7972" width="8" style="2" customWidth="1"/>
    <col min="7973" max="8192" width="12.625" style="2"/>
    <col min="8193" max="8193" width="3.875" style="2" customWidth="1"/>
    <col min="8194" max="8194" width="52.5" style="2" customWidth="1"/>
    <col min="8195" max="8195" width="15.875" style="2" customWidth="1"/>
    <col min="8196" max="8196" width="11.875" style="2" customWidth="1"/>
    <col min="8197" max="8197" width="12.5" style="2" customWidth="1"/>
    <col min="8198" max="8198" width="17.875" style="2" customWidth="1"/>
    <col min="8199" max="8199" width="19" style="2" customWidth="1"/>
    <col min="8200" max="8200" width="12.875" style="2" customWidth="1"/>
    <col min="8201" max="8201" width="11.875" style="2" customWidth="1"/>
    <col min="8202" max="8202" width="12.5" style="2" customWidth="1"/>
    <col min="8203" max="8204" width="16" style="2" customWidth="1"/>
    <col min="8205" max="8205" width="21" style="2" customWidth="1"/>
    <col min="8206" max="8206" width="23.625" style="2" customWidth="1"/>
    <col min="8207" max="8207" width="26.375" style="2" customWidth="1"/>
    <col min="8208" max="8208" width="29.375" style="2" customWidth="1"/>
    <col min="8209" max="8209" width="13" style="2" customWidth="1"/>
    <col min="8210" max="8228" width="8" style="2" customWidth="1"/>
    <col min="8229" max="8448" width="12.625" style="2"/>
    <col min="8449" max="8449" width="3.875" style="2" customWidth="1"/>
    <col min="8450" max="8450" width="52.5" style="2" customWidth="1"/>
    <col min="8451" max="8451" width="15.875" style="2" customWidth="1"/>
    <col min="8452" max="8452" width="11.875" style="2" customWidth="1"/>
    <col min="8453" max="8453" width="12.5" style="2" customWidth="1"/>
    <col min="8454" max="8454" width="17.875" style="2" customWidth="1"/>
    <col min="8455" max="8455" width="19" style="2" customWidth="1"/>
    <col min="8456" max="8456" width="12.875" style="2" customWidth="1"/>
    <col min="8457" max="8457" width="11.875" style="2" customWidth="1"/>
    <col min="8458" max="8458" width="12.5" style="2" customWidth="1"/>
    <col min="8459" max="8460" width="16" style="2" customWidth="1"/>
    <col min="8461" max="8461" width="21" style="2" customWidth="1"/>
    <col min="8462" max="8462" width="23.625" style="2" customWidth="1"/>
    <col min="8463" max="8463" width="26.375" style="2" customWidth="1"/>
    <col min="8464" max="8464" width="29.375" style="2" customWidth="1"/>
    <col min="8465" max="8465" width="13" style="2" customWidth="1"/>
    <col min="8466" max="8484" width="8" style="2" customWidth="1"/>
    <col min="8485" max="8704" width="12.625" style="2"/>
    <col min="8705" max="8705" width="3.875" style="2" customWidth="1"/>
    <col min="8706" max="8706" width="52.5" style="2" customWidth="1"/>
    <col min="8707" max="8707" width="15.875" style="2" customWidth="1"/>
    <col min="8708" max="8708" width="11.875" style="2" customWidth="1"/>
    <col min="8709" max="8709" width="12.5" style="2" customWidth="1"/>
    <col min="8710" max="8710" width="17.875" style="2" customWidth="1"/>
    <col min="8711" max="8711" width="19" style="2" customWidth="1"/>
    <col min="8712" max="8712" width="12.875" style="2" customWidth="1"/>
    <col min="8713" max="8713" width="11.875" style="2" customWidth="1"/>
    <col min="8714" max="8714" width="12.5" style="2" customWidth="1"/>
    <col min="8715" max="8716" width="16" style="2" customWidth="1"/>
    <col min="8717" max="8717" width="21" style="2" customWidth="1"/>
    <col min="8718" max="8718" width="23.625" style="2" customWidth="1"/>
    <col min="8719" max="8719" width="26.375" style="2" customWidth="1"/>
    <col min="8720" max="8720" width="29.375" style="2" customWidth="1"/>
    <col min="8721" max="8721" width="13" style="2" customWidth="1"/>
    <col min="8722" max="8740" width="8" style="2" customWidth="1"/>
    <col min="8741" max="8960" width="12.625" style="2"/>
    <col min="8961" max="8961" width="3.875" style="2" customWidth="1"/>
    <col min="8962" max="8962" width="52.5" style="2" customWidth="1"/>
    <col min="8963" max="8963" width="15.875" style="2" customWidth="1"/>
    <col min="8964" max="8964" width="11.875" style="2" customWidth="1"/>
    <col min="8965" max="8965" width="12.5" style="2" customWidth="1"/>
    <col min="8966" max="8966" width="17.875" style="2" customWidth="1"/>
    <col min="8967" max="8967" width="19" style="2" customWidth="1"/>
    <col min="8968" max="8968" width="12.875" style="2" customWidth="1"/>
    <col min="8969" max="8969" width="11.875" style="2" customWidth="1"/>
    <col min="8970" max="8970" width="12.5" style="2" customWidth="1"/>
    <col min="8971" max="8972" width="16" style="2" customWidth="1"/>
    <col min="8973" max="8973" width="21" style="2" customWidth="1"/>
    <col min="8974" max="8974" width="23.625" style="2" customWidth="1"/>
    <col min="8975" max="8975" width="26.375" style="2" customWidth="1"/>
    <col min="8976" max="8976" width="29.375" style="2" customWidth="1"/>
    <col min="8977" max="8977" width="13" style="2" customWidth="1"/>
    <col min="8978" max="8996" width="8" style="2" customWidth="1"/>
    <col min="8997" max="9216" width="12.625" style="2"/>
    <col min="9217" max="9217" width="3.875" style="2" customWidth="1"/>
    <col min="9218" max="9218" width="52.5" style="2" customWidth="1"/>
    <col min="9219" max="9219" width="15.875" style="2" customWidth="1"/>
    <col min="9220" max="9220" width="11.875" style="2" customWidth="1"/>
    <col min="9221" max="9221" width="12.5" style="2" customWidth="1"/>
    <col min="9222" max="9222" width="17.875" style="2" customWidth="1"/>
    <col min="9223" max="9223" width="19" style="2" customWidth="1"/>
    <col min="9224" max="9224" width="12.875" style="2" customWidth="1"/>
    <col min="9225" max="9225" width="11.875" style="2" customWidth="1"/>
    <col min="9226" max="9226" width="12.5" style="2" customWidth="1"/>
    <col min="9227" max="9228" width="16" style="2" customWidth="1"/>
    <col min="9229" max="9229" width="21" style="2" customWidth="1"/>
    <col min="9230" max="9230" width="23.625" style="2" customWidth="1"/>
    <col min="9231" max="9231" width="26.375" style="2" customWidth="1"/>
    <col min="9232" max="9232" width="29.375" style="2" customWidth="1"/>
    <col min="9233" max="9233" width="13" style="2" customWidth="1"/>
    <col min="9234" max="9252" width="8" style="2" customWidth="1"/>
    <col min="9253" max="9472" width="12.625" style="2"/>
    <col min="9473" max="9473" width="3.875" style="2" customWidth="1"/>
    <col min="9474" max="9474" width="52.5" style="2" customWidth="1"/>
    <col min="9475" max="9475" width="15.875" style="2" customWidth="1"/>
    <col min="9476" max="9476" width="11.875" style="2" customWidth="1"/>
    <col min="9477" max="9477" width="12.5" style="2" customWidth="1"/>
    <col min="9478" max="9478" width="17.875" style="2" customWidth="1"/>
    <col min="9479" max="9479" width="19" style="2" customWidth="1"/>
    <col min="9480" max="9480" width="12.875" style="2" customWidth="1"/>
    <col min="9481" max="9481" width="11.875" style="2" customWidth="1"/>
    <col min="9482" max="9482" width="12.5" style="2" customWidth="1"/>
    <col min="9483" max="9484" width="16" style="2" customWidth="1"/>
    <col min="9485" max="9485" width="21" style="2" customWidth="1"/>
    <col min="9486" max="9486" width="23.625" style="2" customWidth="1"/>
    <col min="9487" max="9487" width="26.375" style="2" customWidth="1"/>
    <col min="9488" max="9488" width="29.375" style="2" customWidth="1"/>
    <col min="9489" max="9489" width="13" style="2" customWidth="1"/>
    <col min="9490" max="9508" width="8" style="2" customWidth="1"/>
    <col min="9509" max="9728" width="12.625" style="2"/>
    <col min="9729" max="9729" width="3.875" style="2" customWidth="1"/>
    <col min="9730" max="9730" width="52.5" style="2" customWidth="1"/>
    <col min="9731" max="9731" width="15.875" style="2" customWidth="1"/>
    <col min="9732" max="9732" width="11.875" style="2" customWidth="1"/>
    <col min="9733" max="9733" width="12.5" style="2" customWidth="1"/>
    <col min="9734" max="9734" width="17.875" style="2" customWidth="1"/>
    <col min="9735" max="9735" width="19" style="2" customWidth="1"/>
    <col min="9736" max="9736" width="12.875" style="2" customWidth="1"/>
    <col min="9737" max="9737" width="11.875" style="2" customWidth="1"/>
    <col min="9738" max="9738" width="12.5" style="2" customWidth="1"/>
    <col min="9739" max="9740" width="16" style="2" customWidth="1"/>
    <col min="9741" max="9741" width="21" style="2" customWidth="1"/>
    <col min="9742" max="9742" width="23.625" style="2" customWidth="1"/>
    <col min="9743" max="9743" width="26.375" style="2" customWidth="1"/>
    <col min="9744" max="9744" width="29.375" style="2" customWidth="1"/>
    <col min="9745" max="9745" width="13" style="2" customWidth="1"/>
    <col min="9746" max="9764" width="8" style="2" customWidth="1"/>
    <col min="9765" max="9984" width="12.625" style="2"/>
    <col min="9985" max="9985" width="3.875" style="2" customWidth="1"/>
    <col min="9986" max="9986" width="52.5" style="2" customWidth="1"/>
    <col min="9987" max="9987" width="15.875" style="2" customWidth="1"/>
    <col min="9988" max="9988" width="11.875" style="2" customWidth="1"/>
    <col min="9989" max="9989" width="12.5" style="2" customWidth="1"/>
    <col min="9990" max="9990" width="17.875" style="2" customWidth="1"/>
    <col min="9991" max="9991" width="19" style="2" customWidth="1"/>
    <col min="9992" max="9992" width="12.875" style="2" customWidth="1"/>
    <col min="9993" max="9993" width="11.875" style="2" customWidth="1"/>
    <col min="9994" max="9994" width="12.5" style="2" customWidth="1"/>
    <col min="9995" max="9996" width="16" style="2" customWidth="1"/>
    <col min="9997" max="9997" width="21" style="2" customWidth="1"/>
    <col min="9998" max="9998" width="23.625" style="2" customWidth="1"/>
    <col min="9999" max="9999" width="26.375" style="2" customWidth="1"/>
    <col min="10000" max="10000" width="29.375" style="2" customWidth="1"/>
    <col min="10001" max="10001" width="13" style="2" customWidth="1"/>
    <col min="10002" max="10020" width="8" style="2" customWidth="1"/>
    <col min="10021" max="10240" width="12.625" style="2"/>
    <col min="10241" max="10241" width="3.875" style="2" customWidth="1"/>
    <col min="10242" max="10242" width="52.5" style="2" customWidth="1"/>
    <col min="10243" max="10243" width="15.875" style="2" customWidth="1"/>
    <col min="10244" max="10244" width="11.875" style="2" customWidth="1"/>
    <col min="10245" max="10245" width="12.5" style="2" customWidth="1"/>
    <col min="10246" max="10246" width="17.875" style="2" customWidth="1"/>
    <col min="10247" max="10247" width="19" style="2" customWidth="1"/>
    <col min="10248" max="10248" width="12.875" style="2" customWidth="1"/>
    <col min="10249" max="10249" width="11.875" style="2" customWidth="1"/>
    <col min="10250" max="10250" width="12.5" style="2" customWidth="1"/>
    <col min="10251" max="10252" width="16" style="2" customWidth="1"/>
    <col min="10253" max="10253" width="21" style="2" customWidth="1"/>
    <col min="10254" max="10254" width="23.625" style="2" customWidth="1"/>
    <col min="10255" max="10255" width="26.375" style="2" customWidth="1"/>
    <col min="10256" max="10256" width="29.375" style="2" customWidth="1"/>
    <col min="10257" max="10257" width="13" style="2" customWidth="1"/>
    <col min="10258" max="10276" width="8" style="2" customWidth="1"/>
    <col min="10277" max="10496" width="12.625" style="2"/>
    <col min="10497" max="10497" width="3.875" style="2" customWidth="1"/>
    <col min="10498" max="10498" width="52.5" style="2" customWidth="1"/>
    <col min="10499" max="10499" width="15.875" style="2" customWidth="1"/>
    <col min="10500" max="10500" width="11.875" style="2" customWidth="1"/>
    <col min="10501" max="10501" width="12.5" style="2" customWidth="1"/>
    <col min="10502" max="10502" width="17.875" style="2" customWidth="1"/>
    <col min="10503" max="10503" width="19" style="2" customWidth="1"/>
    <col min="10504" max="10504" width="12.875" style="2" customWidth="1"/>
    <col min="10505" max="10505" width="11.875" style="2" customWidth="1"/>
    <col min="10506" max="10506" width="12.5" style="2" customWidth="1"/>
    <col min="10507" max="10508" width="16" style="2" customWidth="1"/>
    <col min="10509" max="10509" width="21" style="2" customWidth="1"/>
    <col min="10510" max="10510" width="23.625" style="2" customWidth="1"/>
    <col min="10511" max="10511" width="26.375" style="2" customWidth="1"/>
    <col min="10512" max="10512" width="29.375" style="2" customWidth="1"/>
    <col min="10513" max="10513" width="13" style="2" customWidth="1"/>
    <col min="10514" max="10532" width="8" style="2" customWidth="1"/>
    <col min="10533" max="10752" width="12.625" style="2"/>
    <col min="10753" max="10753" width="3.875" style="2" customWidth="1"/>
    <col min="10754" max="10754" width="52.5" style="2" customWidth="1"/>
    <col min="10755" max="10755" width="15.875" style="2" customWidth="1"/>
    <col min="10756" max="10756" width="11.875" style="2" customWidth="1"/>
    <col min="10757" max="10757" width="12.5" style="2" customWidth="1"/>
    <col min="10758" max="10758" width="17.875" style="2" customWidth="1"/>
    <col min="10759" max="10759" width="19" style="2" customWidth="1"/>
    <col min="10760" max="10760" width="12.875" style="2" customWidth="1"/>
    <col min="10761" max="10761" width="11.875" style="2" customWidth="1"/>
    <col min="10762" max="10762" width="12.5" style="2" customWidth="1"/>
    <col min="10763" max="10764" width="16" style="2" customWidth="1"/>
    <col min="10765" max="10765" width="21" style="2" customWidth="1"/>
    <col min="10766" max="10766" width="23.625" style="2" customWidth="1"/>
    <col min="10767" max="10767" width="26.375" style="2" customWidth="1"/>
    <col min="10768" max="10768" width="29.375" style="2" customWidth="1"/>
    <col min="10769" max="10769" width="13" style="2" customWidth="1"/>
    <col min="10770" max="10788" width="8" style="2" customWidth="1"/>
    <col min="10789" max="11008" width="12.625" style="2"/>
    <col min="11009" max="11009" width="3.875" style="2" customWidth="1"/>
    <col min="11010" max="11010" width="52.5" style="2" customWidth="1"/>
    <col min="11011" max="11011" width="15.875" style="2" customWidth="1"/>
    <col min="11012" max="11012" width="11.875" style="2" customWidth="1"/>
    <col min="11013" max="11013" width="12.5" style="2" customWidth="1"/>
    <col min="11014" max="11014" width="17.875" style="2" customWidth="1"/>
    <col min="11015" max="11015" width="19" style="2" customWidth="1"/>
    <col min="11016" max="11016" width="12.875" style="2" customWidth="1"/>
    <col min="11017" max="11017" width="11.875" style="2" customWidth="1"/>
    <col min="11018" max="11018" width="12.5" style="2" customWidth="1"/>
    <col min="11019" max="11020" width="16" style="2" customWidth="1"/>
    <col min="11021" max="11021" width="21" style="2" customWidth="1"/>
    <col min="11022" max="11022" width="23.625" style="2" customWidth="1"/>
    <col min="11023" max="11023" width="26.375" style="2" customWidth="1"/>
    <col min="11024" max="11024" width="29.375" style="2" customWidth="1"/>
    <col min="11025" max="11025" width="13" style="2" customWidth="1"/>
    <col min="11026" max="11044" width="8" style="2" customWidth="1"/>
    <col min="11045" max="11264" width="12.625" style="2"/>
    <col min="11265" max="11265" width="3.875" style="2" customWidth="1"/>
    <col min="11266" max="11266" width="52.5" style="2" customWidth="1"/>
    <col min="11267" max="11267" width="15.875" style="2" customWidth="1"/>
    <col min="11268" max="11268" width="11.875" style="2" customWidth="1"/>
    <col min="11269" max="11269" width="12.5" style="2" customWidth="1"/>
    <col min="11270" max="11270" width="17.875" style="2" customWidth="1"/>
    <col min="11271" max="11271" width="19" style="2" customWidth="1"/>
    <col min="11272" max="11272" width="12.875" style="2" customWidth="1"/>
    <col min="11273" max="11273" width="11.875" style="2" customWidth="1"/>
    <col min="11274" max="11274" width="12.5" style="2" customWidth="1"/>
    <col min="11275" max="11276" width="16" style="2" customWidth="1"/>
    <col min="11277" max="11277" width="21" style="2" customWidth="1"/>
    <col min="11278" max="11278" width="23.625" style="2" customWidth="1"/>
    <col min="11279" max="11279" width="26.375" style="2" customWidth="1"/>
    <col min="11280" max="11280" width="29.375" style="2" customWidth="1"/>
    <col min="11281" max="11281" width="13" style="2" customWidth="1"/>
    <col min="11282" max="11300" width="8" style="2" customWidth="1"/>
    <col min="11301" max="11520" width="12.625" style="2"/>
    <col min="11521" max="11521" width="3.875" style="2" customWidth="1"/>
    <col min="11522" max="11522" width="52.5" style="2" customWidth="1"/>
    <col min="11523" max="11523" width="15.875" style="2" customWidth="1"/>
    <col min="11524" max="11524" width="11.875" style="2" customWidth="1"/>
    <col min="11525" max="11525" width="12.5" style="2" customWidth="1"/>
    <col min="11526" max="11526" width="17.875" style="2" customWidth="1"/>
    <col min="11527" max="11527" width="19" style="2" customWidth="1"/>
    <col min="11528" max="11528" width="12.875" style="2" customWidth="1"/>
    <col min="11529" max="11529" width="11.875" style="2" customWidth="1"/>
    <col min="11530" max="11530" width="12.5" style="2" customWidth="1"/>
    <col min="11531" max="11532" width="16" style="2" customWidth="1"/>
    <col min="11533" max="11533" width="21" style="2" customWidth="1"/>
    <col min="11534" max="11534" width="23.625" style="2" customWidth="1"/>
    <col min="11535" max="11535" width="26.375" style="2" customWidth="1"/>
    <col min="11536" max="11536" width="29.375" style="2" customWidth="1"/>
    <col min="11537" max="11537" width="13" style="2" customWidth="1"/>
    <col min="11538" max="11556" width="8" style="2" customWidth="1"/>
    <col min="11557" max="11776" width="12.625" style="2"/>
    <col min="11777" max="11777" width="3.875" style="2" customWidth="1"/>
    <col min="11778" max="11778" width="52.5" style="2" customWidth="1"/>
    <col min="11779" max="11779" width="15.875" style="2" customWidth="1"/>
    <col min="11780" max="11780" width="11.875" style="2" customWidth="1"/>
    <col min="11781" max="11781" width="12.5" style="2" customWidth="1"/>
    <col min="11782" max="11782" width="17.875" style="2" customWidth="1"/>
    <col min="11783" max="11783" width="19" style="2" customWidth="1"/>
    <col min="11784" max="11784" width="12.875" style="2" customWidth="1"/>
    <col min="11785" max="11785" width="11.875" style="2" customWidth="1"/>
    <col min="11786" max="11786" width="12.5" style="2" customWidth="1"/>
    <col min="11787" max="11788" width="16" style="2" customWidth="1"/>
    <col min="11789" max="11789" width="21" style="2" customWidth="1"/>
    <col min="11790" max="11790" width="23.625" style="2" customWidth="1"/>
    <col min="11791" max="11791" width="26.375" style="2" customWidth="1"/>
    <col min="11792" max="11792" width="29.375" style="2" customWidth="1"/>
    <col min="11793" max="11793" width="13" style="2" customWidth="1"/>
    <col min="11794" max="11812" width="8" style="2" customWidth="1"/>
    <col min="11813" max="12032" width="12.625" style="2"/>
    <col min="12033" max="12033" width="3.875" style="2" customWidth="1"/>
    <col min="12034" max="12034" width="52.5" style="2" customWidth="1"/>
    <col min="12035" max="12035" width="15.875" style="2" customWidth="1"/>
    <col min="12036" max="12036" width="11.875" style="2" customWidth="1"/>
    <col min="12037" max="12037" width="12.5" style="2" customWidth="1"/>
    <col min="12038" max="12038" width="17.875" style="2" customWidth="1"/>
    <col min="12039" max="12039" width="19" style="2" customWidth="1"/>
    <col min="12040" max="12040" width="12.875" style="2" customWidth="1"/>
    <col min="12041" max="12041" width="11.875" style="2" customWidth="1"/>
    <col min="12042" max="12042" width="12.5" style="2" customWidth="1"/>
    <col min="12043" max="12044" width="16" style="2" customWidth="1"/>
    <col min="12045" max="12045" width="21" style="2" customWidth="1"/>
    <col min="12046" max="12046" width="23.625" style="2" customWidth="1"/>
    <col min="12047" max="12047" width="26.375" style="2" customWidth="1"/>
    <col min="12048" max="12048" width="29.375" style="2" customWidth="1"/>
    <col min="12049" max="12049" width="13" style="2" customWidth="1"/>
    <col min="12050" max="12068" width="8" style="2" customWidth="1"/>
    <col min="12069" max="12288" width="12.625" style="2"/>
    <col min="12289" max="12289" width="3.875" style="2" customWidth="1"/>
    <col min="12290" max="12290" width="52.5" style="2" customWidth="1"/>
    <col min="12291" max="12291" width="15.875" style="2" customWidth="1"/>
    <col min="12292" max="12292" width="11.875" style="2" customWidth="1"/>
    <col min="12293" max="12293" width="12.5" style="2" customWidth="1"/>
    <col min="12294" max="12294" width="17.875" style="2" customWidth="1"/>
    <col min="12295" max="12295" width="19" style="2" customWidth="1"/>
    <col min="12296" max="12296" width="12.875" style="2" customWidth="1"/>
    <col min="12297" max="12297" width="11.875" style="2" customWidth="1"/>
    <col min="12298" max="12298" width="12.5" style="2" customWidth="1"/>
    <col min="12299" max="12300" width="16" style="2" customWidth="1"/>
    <col min="12301" max="12301" width="21" style="2" customWidth="1"/>
    <col min="12302" max="12302" width="23.625" style="2" customWidth="1"/>
    <col min="12303" max="12303" width="26.375" style="2" customWidth="1"/>
    <col min="12304" max="12304" width="29.375" style="2" customWidth="1"/>
    <col min="12305" max="12305" width="13" style="2" customWidth="1"/>
    <col min="12306" max="12324" width="8" style="2" customWidth="1"/>
    <col min="12325" max="12544" width="12.625" style="2"/>
    <col min="12545" max="12545" width="3.875" style="2" customWidth="1"/>
    <col min="12546" max="12546" width="52.5" style="2" customWidth="1"/>
    <col min="12547" max="12547" width="15.875" style="2" customWidth="1"/>
    <col min="12548" max="12548" width="11.875" style="2" customWidth="1"/>
    <col min="12549" max="12549" width="12.5" style="2" customWidth="1"/>
    <col min="12550" max="12550" width="17.875" style="2" customWidth="1"/>
    <col min="12551" max="12551" width="19" style="2" customWidth="1"/>
    <col min="12552" max="12552" width="12.875" style="2" customWidth="1"/>
    <col min="12553" max="12553" width="11.875" style="2" customWidth="1"/>
    <col min="12554" max="12554" width="12.5" style="2" customWidth="1"/>
    <col min="12555" max="12556" width="16" style="2" customWidth="1"/>
    <col min="12557" max="12557" width="21" style="2" customWidth="1"/>
    <col min="12558" max="12558" width="23.625" style="2" customWidth="1"/>
    <col min="12559" max="12559" width="26.375" style="2" customWidth="1"/>
    <col min="12560" max="12560" width="29.375" style="2" customWidth="1"/>
    <col min="12561" max="12561" width="13" style="2" customWidth="1"/>
    <col min="12562" max="12580" width="8" style="2" customWidth="1"/>
    <col min="12581" max="12800" width="12.625" style="2"/>
    <col min="12801" max="12801" width="3.875" style="2" customWidth="1"/>
    <col min="12802" max="12802" width="52.5" style="2" customWidth="1"/>
    <col min="12803" max="12803" width="15.875" style="2" customWidth="1"/>
    <col min="12804" max="12804" width="11.875" style="2" customWidth="1"/>
    <col min="12805" max="12805" width="12.5" style="2" customWidth="1"/>
    <col min="12806" max="12806" width="17.875" style="2" customWidth="1"/>
    <col min="12807" max="12807" width="19" style="2" customWidth="1"/>
    <col min="12808" max="12808" width="12.875" style="2" customWidth="1"/>
    <col min="12809" max="12809" width="11.875" style="2" customWidth="1"/>
    <col min="12810" max="12810" width="12.5" style="2" customWidth="1"/>
    <col min="12811" max="12812" width="16" style="2" customWidth="1"/>
    <col min="12813" max="12813" width="21" style="2" customWidth="1"/>
    <col min="12814" max="12814" width="23.625" style="2" customWidth="1"/>
    <col min="12815" max="12815" width="26.375" style="2" customWidth="1"/>
    <col min="12816" max="12816" width="29.375" style="2" customWidth="1"/>
    <col min="12817" max="12817" width="13" style="2" customWidth="1"/>
    <col min="12818" max="12836" width="8" style="2" customWidth="1"/>
    <col min="12837" max="13056" width="12.625" style="2"/>
    <col min="13057" max="13057" width="3.875" style="2" customWidth="1"/>
    <col min="13058" max="13058" width="52.5" style="2" customWidth="1"/>
    <col min="13059" max="13059" width="15.875" style="2" customWidth="1"/>
    <col min="13060" max="13060" width="11.875" style="2" customWidth="1"/>
    <col min="13061" max="13061" width="12.5" style="2" customWidth="1"/>
    <col min="13062" max="13062" width="17.875" style="2" customWidth="1"/>
    <col min="13063" max="13063" width="19" style="2" customWidth="1"/>
    <col min="13064" max="13064" width="12.875" style="2" customWidth="1"/>
    <col min="13065" max="13065" width="11.875" style="2" customWidth="1"/>
    <col min="13066" max="13066" width="12.5" style="2" customWidth="1"/>
    <col min="13067" max="13068" width="16" style="2" customWidth="1"/>
    <col min="13069" max="13069" width="21" style="2" customWidth="1"/>
    <col min="13070" max="13070" width="23.625" style="2" customWidth="1"/>
    <col min="13071" max="13071" width="26.375" style="2" customWidth="1"/>
    <col min="13072" max="13072" width="29.375" style="2" customWidth="1"/>
    <col min="13073" max="13073" width="13" style="2" customWidth="1"/>
    <col min="13074" max="13092" width="8" style="2" customWidth="1"/>
    <col min="13093" max="13312" width="12.625" style="2"/>
    <col min="13313" max="13313" width="3.875" style="2" customWidth="1"/>
    <col min="13314" max="13314" width="52.5" style="2" customWidth="1"/>
    <col min="13315" max="13315" width="15.875" style="2" customWidth="1"/>
    <col min="13316" max="13316" width="11.875" style="2" customWidth="1"/>
    <col min="13317" max="13317" width="12.5" style="2" customWidth="1"/>
    <col min="13318" max="13318" width="17.875" style="2" customWidth="1"/>
    <col min="13319" max="13319" width="19" style="2" customWidth="1"/>
    <col min="13320" max="13320" width="12.875" style="2" customWidth="1"/>
    <col min="13321" max="13321" width="11.875" style="2" customWidth="1"/>
    <col min="13322" max="13322" width="12.5" style="2" customWidth="1"/>
    <col min="13323" max="13324" width="16" style="2" customWidth="1"/>
    <col min="13325" max="13325" width="21" style="2" customWidth="1"/>
    <col min="13326" max="13326" width="23.625" style="2" customWidth="1"/>
    <col min="13327" max="13327" width="26.375" style="2" customWidth="1"/>
    <col min="13328" max="13328" width="29.375" style="2" customWidth="1"/>
    <col min="13329" max="13329" width="13" style="2" customWidth="1"/>
    <col min="13330" max="13348" width="8" style="2" customWidth="1"/>
    <col min="13349" max="13568" width="12.625" style="2"/>
    <col min="13569" max="13569" width="3.875" style="2" customWidth="1"/>
    <col min="13570" max="13570" width="52.5" style="2" customWidth="1"/>
    <col min="13571" max="13571" width="15.875" style="2" customWidth="1"/>
    <col min="13572" max="13572" width="11.875" style="2" customWidth="1"/>
    <col min="13573" max="13573" width="12.5" style="2" customWidth="1"/>
    <col min="13574" max="13574" width="17.875" style="2" customWidth="1"/>
    <col min="13575" max="13575" width="19" style="2" customWidth="1"/>
    <col min="13576" max="13576" width="12.875" style="2" customWidth="1"/>
    <col min="13577" max="13577" width="11.875" style="2" customWidth="1"/>
    <col min="13578" max="13578" width="12.5" style="2" customWidth="1"/>
    <col min="13579" max="13580" width="16" style="2" customWidth="1"/>
    <col min="13581" max="13581" width="21" style="2" customWidth="1"/>
    <col min="13582" max="13582" width="23.625" style="2" customWidth="1"/>
    <col min="13583" max="13583" width="26.375" style="2" customWidth="1"/>
    <col min="13584" max="13584" width="29.375" style="2" customWidth="1"/>
    <col min="13585" max="13585" width="13" style="2" customWidth="1"/>
    <col min="13586" max="13604" width="8" style="2" customWidth="1"/>
    <col min="13605" max="13824" width="12.625" style="2"/>
    <col min="13825" max="13825" width="3.875" style="2" customWidth="1"/>
    <col min="13826" max="13826" width="52.5" style="2" customWidth="1"/>
    <col min="13827" max="13827" width="15.875" style="2" customWidth="1"/>
    <col min="13828" max="13828" width="11.875" style="2" customWidth="1"/>
    <col min="13829" max="13829" width="12.5" style="2" customWidth="1"/>
    <col min="13830" max="13830" width="17.875" style="2" customWidth="1"/>
    <col min="13831" max="13831" width="19" style="2" customWidth="1"/>
    <col min="13832" max="13832" width="12.875" style="2" customWidth="1"/>
    <col min="13833" max="13833" width="11.875" style="2" customWidth="1"/>
    <col min="13834" max="13834" width="12.5" style="2" customWidth="1"/>
    <col min="13835" max="13836" width="16" style="2" customWidth="1"/>
    <col min="13837" max="13837" width="21" style="2" customWidth="1"/>
    <col min="13838" max="13838" width="23.625" style="2" customWidth="1"/>
    <col min="13839" max="13839" width="26.375" style="2" customWidth="1"/>
    <col min="13840" max="13840" width="29.375" style="2" customWidth="1"/>
    <col min="13841" max="13841" width="13" style="2" customWidth="1"/>
    <col min="13842" max="13860" width="8" style="2" customWidth="1"/>
    <col min="13861" max="14080" width="12.625" style="2"/>
    <col min="14081" max="14081" width="3.875" style="2" customWidth="1"/>
    <col min="14082" max="14082" width="52.5" style="2" customWidth="1"/>
    <col min="14083" max="14083" width="15.875" style="2" customWidth="1"/>
    <col min="14084" max="14084" width="11.875" style="2" customWidth="1"/>
    <col min="14085" max="14085" width="12.5" style="2" customWidth="1"/>
    <col min="14086" max="14086" width="17.875" style="2" customWidth="1"/>
    <col min="14087" max="14087" width="19" style="2" customWidth="1"/>
    <col min="14088" max="14088" width="12.875" style="2" customWidth="1"/>
    <col min="14089" max="14089" width="11.875" style="2" customWidth="1"/>
    <col min="14090" max="14090" width="12.5" style="2" customWidth="1"/>
    <col min="14091" max="14092" width="16" style="2" customWidth="1"/>
    <col min="14093" max="14093" width="21" style="2" customWidth="1"/>
    <col min="14094" max="14094" width="23.625" style="2" customWidth="1"/>
    <col min="14095" max="14095" width="26.375" style="2" customWidth="1"/>
    <col min="14096" max="14096" width="29.375" style="2" customWidth="1"/>
    <col min="14097" max="14097" width="13" style="2" customWidth="1"/>
    <col min="14098" max="14116" width="8" style="2" customWidth="1"/>
    <col min="14117" max="14336" width="12.625" style="2"/>
    <col min="14337" max="14337" width="3.875" style="2" customWidth="1"/>
    <col min="14338" max="14338" width="52.5" style="2" customWidth="1"/>
    <col min="14339" max="14339" width="15.875" style="2" customWidth="1"/>
    <col min="14340" max="14340" width="11.875" style="2" customWidth="1"/>
    <col min="14341" max="14341" width="12.5" style="2" customWidth="1"/>
    <col min="14342" max="14342" width="17.875" style="2" customWidth="1"/>
    <col min="14343" max="14343" width="19" style="2" customWidth="1"/>
    <col min="14344" max="14344" width="12.875" style="2" customWidth="1"/>
    <col min="14345" max="14345" width="11.875" style="2" customWidth="1"/>
    <col min="14346" max="14346" width="12.5" style="2" customWidth="1"/>
    <col min="14347" max="14348" width="16" style="2" customWidth="1"/>
    <col min="14349" max="14349" width="21" style="2" customWidth="1"/>
    <col min="14350" max="14350" width="23.625" style="2" customWidth="1"/>
    <col min="14351" max="14351" width="26.375" style="2" customWidth="1"/>
    <col min="14352" max="14352" width="29.375" style="2" customWidth="1"/>
    <col min="14353" max="14353" width="13" style="2" customWidth="1"/>
    <col min="14354" max="14372" width="8" style="2" customWidth="1"/>
    <col min="14373" max="14592" width="12.625" style="2"/>
    <col min="14593" max="14593" width="3.875" style="2" customWidth="1"/>
    <col min="14594" max="14594" width="52.5" style="2" customWidth="1"/>
    <col min="14595" max="14595" width="15.875" style="2" customWidth="1"/>
    <col min="14596" max="14596" width="11.875" style="2" customWidth="1"/>
    <col min="14597" max="14597" width="12.5" style="2" customWidth="1"/>
    <col min="14598" max="14598" width="17.875" style="2" customWidth="1"/>
    <col min="14599" max="14599" width="19" style="2" customWidth="1"/>
    <col min="14600" max="14600" width="12.875" style="2" customWidth="1"/>
    <col min="14601" max="14601" width="11.875" style="2" customWidth="1"/>
    <col min="14602" max="14602" width="12.5" style="2" customWidth="1"/>
    <col min="14603" max="14604" width="16" style="2" customWidth="1"/>
    <col min="14605" max="14605" width="21" style="2" customWidth="1"/>
    <col min="14606" max="14606" width="23.625" style="2" customWidth="1"/>
    <col min="14607" max="14607" width="26.375" style="2" customWidth="1"/>
    <col min="14608" max="14608" width="29.375" style="2" customWidth="1"/>
    <col min="14609" max="14609" width="13" style="2" customWidth="1"/>
    <col min="14610" max="14628" width="8" style="2" customWidth="1"/>
    <col min="14629" max="14848" width="12.625" style="2"/>
    <col min="14849" max="14849" width="3.875" style="2" customWidth="1"/>
    <col min="14850" max="14850" width="52.5" style="2" customWidth="1"/>
    <col min="14851" max="14851" width="15.875" style="2" customWidth="1"/>
    <col min="14852" max="14852" width="11.875" style="2" customWidth="1"/>
    <col min="14853" max="14853" width="12.5" style="2" customWidth="1"/>
    <col min="14854" max="14854" width="17.875" style="2" customWidth="1"/>
    <col min="14855" max="14855" width="19" style="2" customWidth="1"/>
    <col min="14856" max="14856" width="12.875" style="2" customWidth="1"/>
    <col min="14857" max="14857" width="11.875" style="2" customWidth="1"/>
    <col min="14858" max="14858" width="12.5" style="2" customWidth="1"/>
    <col min="14859" max="14860" width="16" style="2" customWidth="1"/>
    <col min="14861" max="14861" width="21" style="2" customWidth="1"/>
    <col min="14862" max="14862" width="23.625" style="2" customWidth="1"/>
    <col min="14863" max="14863" width="26.375" style="2" customWidth="1"/>
    <col min="14864" max="14864" width="29.375" style="2" customWidth="1"/>
    <col min="14865" max="14865" width="13" style="2" customWidth="1"/>
    <col min="14866" max="14884" width="8" style="2" customWidth="1"/>
    <col min="14885" max="15104" width="12.625" style="2"/>
    <col min="15105" max="15105" width="3.875" style="2" customWidth="1"/>
    <col min="15106" max="15106" width="52.5" style="2" customWidth="1"/>
    <col min="15107" max="15107" width="15.875" style="2" customWidth="1"/>
    <col min="15108" max="15108" width="11.875" style="2" customWidth="1"/>
    <col min="15109" max="15109" width="12.5" style="2" customWidth="1"/>
    <col min="15110" max="15110" width="17.875" style="2" customWidth="1"/>
    <col min="15111" max="15111" width="19" style="2" customWidth="1"/>
    <col min="15112" max="15112" width="12.875" style="2" customWidth="1"/>
    <col min="15113" max="15113" width="11.875" style="2" customWidth="1"/>
    <col min="15114" max="15114" width="12.5" style="2" customWidth="1"/>
    <col min="15115" max="15116" width="16" style="2" customWidth="1"/>
    <col min="15117" max="15117" width="21" style="2" customWidth="1"/>
    <col min="15118" max="15118" width="23.625" style="2" customWidth="1"/>
    <col min="15119" max="15119" width="26.375" style="2" customWidth="1"/>
    <col min="15120" max="15120" width="29.375" style="2" customWidth="1"/>
    <col min="15121" max="15121" width="13" style="2" customWidth="1"/>
    <col min="15122" max="15140" width="8" style="2" customWidth="1"/>
    <col min="15141" max="15360" width="12.625" style="2"/>
    <col min="15361" max="15361" width="3.875" style="2" customWidth="1"/>
    <col min="15362" max="15362" width="52.5" style="2" customWidth="1"/>
    <col min="15363" max="15363" width="15.875" style="2" customWidth="1"/>
    <col min="15364" max="15364" width="11.875" style="2" customWidth="1"/>
    <col min="15365" max="15365" width="12.5" style="2" customWidth="1"/>
    <col min="15366" max="15366" width="17.875" style="2" customWidth="1"/>
    <col min="15367" max="15367" width="19" style="2" customWidth="1"/>
    <col min="15368" max="15368" width="12.875" style="2" customWidth="1"/>
    <col min="15369" max="15369" width="11.875" style="2" customWidth="1"/>
    <col min="15370" max="15370" width="12.5" style="2" customWidth="1"/>
    <col min="15371" max="15372" width="16" style="2" customWidth="1"/>
    <col min="15373" max="15373" width="21" style="2" customWidth="1"/>
    <col min="15374" max="15374" width="23.625" style="2" customWidth="1"/>
    <col min="15375" max="15375" width="26.375" style="2" customWidth="1"/>
    <col min="15376" max="15376" width="29.375" style="2" customWidth="1"/>
    <col min="15377" max="15377" width="13" style="2" customWidth="1"/>
    <col min="15378" max="15396" width="8" style="2" customWidth="1"/>
    <col min="15397" max="15616" width="12.625" style="2"/>
    <col min="15617" max="15617" width="3.875" style="2" customWidth="1"/>
    <col min="15618" max="15618" width="52.5" style="2" customWidth="1"/>
    <col min="15619" max="15619" width="15.875" style="2" customWidth="1"/>
    <col min="15620" max="15620" width="11.875" style="2" customWidth="1"/>
    <col min="15621" max="15621" width="12.5" style="2" customWidth="1"/>
    <col min="15622" max="15622" width="17.875" style="2" customWidth="1"/>
    <col min="15623" max="15623" width="19" style="2" customWidth="1"/>
    <col min="15624" max="15624" width="12.875" style="2" customWidth="1"/>
    <col min="15625" max="15625" width="11.875" style="2" customWidth="1"/>
    <col min="15626" max="15626" width="12.5" style="2" customWidth="1"/>
    <col min="15627" max="15628" width="16" style="2" customWidth="1"/>
    <col min="15629" max="15629" width="21" style="2" customWidth="1"/>
    <col min="15630" max="15630" width="23.625" style="2" customWidth="1"/>
    <col min="15631" max="15631" width="26.375" style="2" customWidth="1"/>
    <col min="15632" max="15632" width="29.375" style="2" customWidth="1"/>
    <col min="15633" max="15633" width="13" style="2" customWidth="1"/>
    <col min="15634" max="15652" width="8" style="2" customWidth="1"/>
    <col min="15653" max="15872" width="12.625" style="2"/>
    <col min="15873" max="15873" width="3.875" style="2" customWidth="1"/>
    <col min="15874" max="15874" width="52.5" style="2" customWidth="1"/>
    <col min="15875" max="15875" width="15.875" style="2" customWidth="1"/>
    <col min="15876" max="15876" width="11.875" style="2" customWidth="1"/>
    <col min="15877" max="15877" width="12.5" style="2" customWidth="1"/>
    <col min="15878" max="15878" width="17.875" style="2" customWidth="1"/>
    <col min="15879" max="15879" width="19" style="2" customWidth="1"/>
    <col min="15880" max="15880" width="12.875" style="2" customWidth="1"/>
    <col min="15881" max="15881" width="11.875" style="2" customWidth="1"/>
    <col min="15882" max="15882" width="12.5" style="2" customWidth="1"/>
    <col min="15883" max="15884" width="16" style="2" customWidth="1"/>
    <col min="15885" max="15885" width="21" style="2" customWidth="1"/>
    <col min="15886" max="15886" width="23.625" style="2" customWidth="1"/>
    <col min="15887" max="15887" width="26.375" style="2" customWidth="1"/>
    <col min="15888" max="15888" width="29.375" style="2" customWidth="1"/>
    <col min="15889" max="15889" width="13" style="2" customWidth="1"/>
    <col min="15890" max="15908" width="8" style="2" customWidth="1"/>
    <col min="15909" max="16128" width="12.625" style="2"/>
    <col min="16129" max="16129" width="3.875" style="2" customWidth="1"/>
    <col min="16130" max="16130" width="52.5" style="2" customWidth="1"/>
    <col min="16131" max="16131" width="15.875" style="2" customWidth="1"/>
    <col min="16132" max="16132" width="11.875" style="2" customWidth="1"/>
    <col min="16133" max="16133" width="12.5" style="2" customWidth="1"/>
    <col min="16134" max="16134" width="17.875" style="2" customWidth="1"/>
    <col min="16135" max="16135" width="19" style="2" customWidth="1"/>
    <col min="16136" max="16136" width="12.875" style="2" customWidth="1"/>
    <col min="16137" max="16137" width="11.875" style="2" customWidth="1"/>
    <col min="16138" max="16138" width="12.5" style="2" customWidth="1"/>
    <col min="16139" max="16140" width="16" style="2" customWidth="1"/>
    <col min="16141" max="16141" width="21" style="2" customWidth="1"/>
    <col min="16142" max="16142" width="23.625" style="2" customWidth="1"/>
    <col min="16143" max="16143" width="26.375" style="2" customWidth="1"/>
    <col min="16144" max="16144" width="29.375" style="2" customWidth="1"/>
    <col min="16145" max="16145" width="13" style="2" customWidth="1"/>
    <col min="16146" max="16164" width="8" style="2" customWidth="1"/>
    <col min="16165" max="16384" width="12.625" style="2"/>
  </cols>
  <sheetData>
    <row r="1" spans="1:36" ht="20.2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49"/>
      <c r="L1" s="49"/>
      <c r="M1" s="49"/>
      <c r="N1" s="50"/>
      <c r="O1" s="50"/>
      <c r="P1" s="50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0.25" customHeight="1" x14ac:dyDescent="0.3">
      <c r="A2" s="1"/>
      <c r="B2" s="3"/>
      <c r="C2" s="4"/>
      <c r="D2" s="4"/>
      <c r="E2" s="4"/>
      <c r="F2" s="4"/>
      <c r="G2" s="4"/>
      <c r="H2" s="4"/>
      <c r="I2" s="4"/>
      <c r="J2" s="4"/>
      <c r="K2" s="49"/>
      <c r="L2" s="49"/>
      <c r="M2" s="49"/>
      <c r="N2" s="51" t="s">
        <v>0</v>
      </c>
      <c r="O2" s="46"/>
      <c r="P2" s="46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1:36" ht="76.5" customHeight="1" x14ac:dyDescent="0.3">
      <c r="A3" s="1"/>
      <c r="B3" s="52" t="s">
        <v>47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53"/>
      <c r="N3" s="47" t="s">
        <v>1</v>
      </c>
      <c r="O3" s="48"/>
      <c r="P3" s="25">
        <v>5797.12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ht="27.75" customHeight="1" x14ac:dyDescent="0.35">
      <c r="A4" s="1"/>
      <c r="B4" s="6" t="s">
        <v>40</v>
      </c>
      <c r="C4" s="6"/>
      <c r="D4" s="6"/>
      <c r="E4" s="6"/>
      <c r="F4" s="6"/>
      <c r="G4" s="45"/>
      <c r="H4" s="46"/>
      <c r="I4" s="46"/>
      <c r="J4" s="6"/>
      <c r="K4" s="6"/>
      <c r="L4" s="6"/>
      <c r="M4" s="5"/>
      <c r="N4" s="47" t="s">
        <v>2</v>
      </c>
      <c r="O4" s="48"/>
      <c r="P4" s="25">
        <v>6615.22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20.25" customHeight="1" x14ac:dyDescent="0.3">
      <c r="A5" s="1"/>
      <c r="B5" s="7"/>
      <c r="C5" s="54" t="s">
        <v>3</v>
      </c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4"/>
      <c r="P5" s="4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6" ht="36.75" customHeight="1" x14ac:dyDescent="0.3">
      <c r="A6" s="1"/>
      <c r="B6" s="56" t="s">
        <v>4</v>
      </c>
      <c r="C6" s="59" t="s">
        <v>5</v>
      </c>
      <c r="D6" s="55"/>
      <c r="E6" s="55"/>
      <c r="F6" s="48"/>
      <c r="G6" s="60" t="s">
        <v>6</v>
      </c>
      <c r="H6" s="59" t="s">
        <v>7</v>
      </c>
      <c r="I6" s="55"/>
      <c r="J6" s="55"/>
      <c r="K6" s="55"/>
      <c r="L6" s="55"/>
      <c r="M6" s="48"/>
      <c r="N6" s="60" t="s">
        <v>8</v>
      </c>
      <c r="O6" s="60" t="s">
        <v>9</v>
      </c>
      <c r="P6" s="60" t="s">
        <v>10</v>
      </c>
      <c r="Q6" s="8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36.5" customHeight="1" x14ac:dyDescent="0.3">
      <c r="A7" s="1"/>
      <c r="B7" s="57"/>
      <c r="C7" s="9" t="s">
        <v>11</v>
      </c>
      <c r="D7" s="9" t="s">
        <v>12</v>
      </c>
      <c r="E7" s="9" t="s">
        <v>13</v>
      </c>
      <c r="F7" s="9" t="s">
        <v>14</v>
      </c>
      <c r="G7" s="61"/>
      <c r="H7" s="9" t="s">
        <v>15</v>
      </c>
      <c r="I7" s="9" t="s">
        <v>16</v>
      </c>
      <c r="J7" s="9" t="s">
        <v>17</v>
      </c>
      <c r="K7" s="9" t="s">
        <v>18</v>
      </c>
      <c r="L7" s="9" t="s">
        <v>19</v>
      </c>
      <c r="M7" s="9" t="s">
        <v>20</v>
      </c>
      <c r="N7" s="58"/>
      <c r="O7" s="57"/>
      <c r="P7" s="57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20.25" customHeight="1" x14ac:dyDescent="0.3">
      <c r="A8" s="1"/>
      <c r="B8" s="58"/>
      <c r="C8" s="10">
        <v>1</v>
      </c>
      <c r="D8" s="10">
        <v>1.1459999999999999</v>
      </c>
      <c r="E8" s="10">
        <v>1.4670000000000001</v>
      </c>
      <c r="F8" s="10">
        <v>0.28000000000000003</v>
      </c>
      <c r="G8" s="10">
        <v>1.4590000000000001</v>
      </c>
      <c r="H8" s="10">
        <v>1.2110000000000001</v>
      </c>
      <c r="I8" s="10">
        <v>1.022</v>
      </c>
      <c r="J8" s="10">
        <v>0.21</v>
      </c>
      <c r="K8" s="10">
        <v>4.7E-2</v>
      </c>
      <c r="L8" s="10">
        <v>8.5000000000000006E-2</v>
      </c>
      <c r="M8" s="10">
        <v>3.5000000000000003E-2</v>
      </c>
      <c r="N8" s="10">
        <v>0.441</v>
      </c>
      <c r="O8" s="58"/>
      <c r="P8" s="58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ht="40.5" x14ac:dyDescent="0.2">
      <c r="A9" s="11"/>
      <c r="B9" s="12" t="s">
        <v>21</v>
      </c>
      <c r="C9" s="24"/>
      <c r="D9" s="24"/>
      <c r="E9" s="24"/>
      <c r="F9" s="24"/>
      <c r="G9" s="24" t="s">
        <v>27</v>
      </c>
      <c r="H9" s="24"/>
      <c r="I9" s="24"/>
      <c r="J9" s="24"/>
      <c r="K9" s="24"/>
      <c r="L9" s="24"/>
      <c r="M9" s="24"/>
      <c r="N9" s="24"/>
      <c r="O9" s="10">
        <v>1.3</v>
      </c>
      <c r="P9" s="25">
        <f t="shared" ref="P9:P15" si="0">ROUND(((C9*$C$8+D9*$D$8+E9*$E$8+F9*$F$8)*$P$3*O9+(H9*$H$8+I9*$I$8+J9*$J$8+K9*$K$8+L9*$L$8+M9*$M$8+N9*$N$8)*$P$3),2)</f>
        <v>0</v>
      </c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</row>
    <row r="10" spans="1:36" ht="40.5" x14ac:dyDescent="0.2">
      <c r="A10" s="11"/>
      <c r="B10" s="12" t="s">
        <v>22</v>
      </c>
      <c r="C10" s="24"/>
      <c r="D10" s="24"/>
      <c r="E10" s="24"/>
      <c r="F10" s="24"/>
      <c r="G10" s="24" t="s">
        <v>27</v>
      </c>
      <c r="H10" s="24"/>
      <c r="I10" s="24"/>
      <c r="J10" s="24"/>
      <c r="K10" s="24"/>
      <c r="L10" s="24"/>
      <c r="M10" s="24"/>
      <c r="N10" s="24"/>
      <c r="O10" s="10">
        <v>1.1000000000000001</v>
      </c>
      <c r="P10" s="25">
        <f t="shared" si="0"/>
        <v>0</v>
      </c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</row>
    <row r="11" spans="1:36" ht="40.5" x14ac:dyDescent="0.2">
      <c r="A11" s="11"/>
      <c r="B11" s="12" t="s">
        <v>23</v>
      </c>
      <c r="C11" s="24"/>
      <c r="D11" s="24"/>
      <c r="E11" s="24"/>
      <c r="F11" s="24"/>
      <c r="G11" s="24" t="s">
        <v>27</v>
      </c>
      <c r="H11" s="24"/>
      <c r="I11" s="24"/>
      <c r="J11" s="24"/>
      <c r="L11" s="24"/>
      <c r="M11" s="24"/>
      <c r="N11" s="24"/>
      <c r="O11" s="10">
        <v>1</v>
      </c>
      <c r="P11" s="25">
        <f t="shared" si="0"/>
        <v>0</v>
      </c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</row>
    <row r="12" spans="1:36" ht="40.5" x14ac:dyDescent="0.2">
      <c r="A12" s="11"/>
      <c r="B12" s="12" t="s">
        <v>24</v>
      </c>
      <c r="C12" s="24"/>
      <c r="D12" s="24"/>
      <c r="E12" s="24"/>
      <c r="F12" s="24"/>
      <c r="G12" s="24" t="s">
        <v>27</v>
      </c>
      <c r="H12" s="24"/>
      <c r="I12" s="24"/>
      <c r="J12" s="24"/>
      <c r="K12" s="24"/>
      <c r="L12" s="24"/>
      <c r="M12" s="24"/>
      <c r="N12" s="24"/>
      <c r="O12" s="10">
        <v>0.95</v>
      </c>
      <c r="P12" s="25">
        <f t="shared" si="0"/>
        <v>0</v>
      </c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</row>
    <row r="13" spans="1:36" ht="40.5" x14ac:dyDescent="0.2">
      <c r="A13" s="11"/>
      <c r="B13" s="12" t="s">
        <v>25</v>
      </c>
      <c r="C13" s="24"/>
      <c r="D13" s="24"/>
      <c r="E13" s="24"/>
      <c r="F13" s="24"/>
      <c r="G13" s="24" t="s">
        <v>27</v>
      </c>
      <c r="H13" s="24"/>
      <c r="I13" s="24"/>
      <c r="J13" s="24"/>
      <c r="K13" s="24"/>
      <c r="L13" s="24"/>
      <c r="M13" s="24"/>
      <c r="N13" s="24"/>
      <c r="O13" s="10">
        <v>0.8</v>
      </c>
      <c r="P13" s="25">
        <f t="shared" si="0"/>
        <v>0</v>
      </c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</row>
    <row r="14" spans="1:36" ht="40.5" x14ac:dyDescent="0.2">
      <c r="A14" s="11"/>
      <c r="B14" s="12" t="s">
        <v>26</v>
      </c>
      <c r="C14" s="24"/>
      <c r="D14" s="24"/>
      <c r="E14" s="24"/>
      <c r="F14" s="24"/>
      <c r="G14" s="24" t="s">
        <v>27</v>
      </c>
      <c r="H14" s="24"/>
      <c r="I14" s="24"/>
      <c r="J14" s="24"/>
      <c r="K14" s="24"/>
      <c r="L14" s="24"/>
      <c r="M14" s="24"/>
      <c r="N14" s="24"/>
      <c r="O14" s="10">
        <v>0.75</v>
      </c>
      <c r="P14" s="25">
        <f t="shared" si="0"/>
        <v>0</v>
      </c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</row>
    <row r="15" spans="1:36" ht="40.5" x14ac:dyDescent="0.2">
      <c r="A15" s="11"/>
      <c r="B15" s="12" t="s">
        <v>43</v>
      </c>
      <c r="C15" s="24"/>
      <c r="D15" s="24"/>
      <c r="E15" s="24"/>
      <c r="F15" s="24"/>
      <c r="G15" s="24" t="s">
        <v>27</v>
      </c>
      <c r="H15" s="24"/>
      <c r="I15" s="24"/>
      <c r="J15" s="24"/>
      <c r="K15" s="24"/>
      <c r="L15" s="24"/>
      <c r="M15" s="24"/>
      <c r="N15" s="24"/>
      <c r="O15" s="10">
        <v>0.7</v>
      </c>
      <c r="P15" s="25">
        <f t="shared" si="0"/>
        <v>0</v>
      </c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</row>
    <row r="16" spans="1:36" ht="40.5" x14ac:dyDescent="0.2">
      <c r="A16" s="11"/>
      <c r="B16" s="12" t="s">
        <v>41</v>
      </c>
      <c r="C16" s="24" t="s">
        <v>27</v>
      </c>
      <c r="D16" s="24" t="s">
        <v>27</v>
      </c>
      <c r="E16" s="24" t="s">
        <v>27</v>
      </c>
      <c r="F16" s="24" t="s">
        <v>27</v>
      </c>
      <c r="G16" s="24"/>
      <c r="H16" s="24"/>
      <c r="I16" s="24"/>
      <c r="J16" s="24"/>
      <c r="K16" s="24"/>
      <c r="L16" s="24" t="s">
        <v>27</v>
      </c>
      <c r="M16" s="24"/>
      <c r="N16" s="24"/>
      <c r="O16" s="10">
        <v>1</v>
      </c>
      <c r="P16" s="25">
        <f>ROUND(((G16*G8*$P$3*O16)+(H16*$H$8+I16*$I$8+J16*$J$8+K16*$K$8+$M$8*M16+$N$8*N16)*$P$3),2)</f>
        <v>0</v>
      </c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</row>
    <row r="17" spans="1:36" ht="37.5" customHeight="1" x14ac:dyDescent="0.2">
      <c r="A17" s="11"/>
      <c r="B17" s="26" t="s">
        <v>66</v>
      </c>
      <c r="C17" s="27">
        <f t="shared" ref="C17:N17" si="1">SUM(C9:C16)</f>
        <v>0</v>
      </c>
      <c r="D17" s="27">
        <f t="shared" si="1"/>
        <v>0</v>
      </c>
      <c r="E17" s="27">
        <f t="shared" si="1"/>
        <v>0</v>
      </c>
      <c r="F17" s="27">
        <f t="shared" si="1"/>
        <v>0</v>
      </c>
      <c r="G17" s="27">
        <f t="shared" si="1"/>
        <v>0</v>
      </c>
      <c r="H17" s="27">
        <f t="shared" si="1"/>
        <v>0</v>
      </c>
      <c r="I17" s="27">
        <f t="shared" si="1"/>
        <v>0</v>
      </c>
      <c r="J17" s="27">
        <f t="shared" si="1"/>
        <v>0</v>
      </c>
      <c r="K17" s="27">
        <f t="shared" si="1"/>
        <v>0</v>
      </c>
      <c r="L17" s="27">
        <f t="shared" si="1"/>
        <v>0</v>
      </c>
      <c r="M17" s="27">
        <f t="shared" si="1"/>
        <v>0</v>
      </c>
      <c r="N17" s="27">
        <f t="shared" si="1"/>
        <v>0</v>
      </c>
      <c r="O17" s="41" t="s">
        <v>27</v>
      </c>
      <c r="P17" s="42" t="s">
        <v>27</v>
      </c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</row>
    <row r="18" spans="1:36" ht="92.25" customHeight="1" x14ac:dyDescent="0.3">
      <c r="A18" s="1"/>
      <c r="B18" s="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43" t="s">
        <v>28</v>
      </c>
      <c r="P18" s="44">
        <f>SUM(P9:P16)</f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ht="20.25" customHeight="1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ht="20.25" customHeight="1" x14ac:dyDescent="0.3">
      <c r="A20" s="1"/>
      <c r="B20" s="19"/>
      <c r="C20" s="20"/>
      <c r="D20" s="20"/>
      <c r="E20" s="20"/>
      <c r="F20" s="20"/>
      <c r="G20" s="20"/>
      <c r="H20" s="21"/>
      <c r="I20" s="21"/>
      <c r="J20" s="21"/>
      <c r="K20" s="21"/>
      <c r="L20" s="21"/>
      <c r="M20" s="21"/>
      <c r="N20" s="2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20.25" customHeight="1" x14ac:dyDescent="0.3">
      <c r="A21" s="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 ht="20.25" customHeight="1" x14ac:dyDescent="0.3">
      <c r="A22" s="1"/>
      <c r="B22" s="22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ht="20.25" customHeigh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ht="20.25" customHeigh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 ht="20.25" customHeight="1" x14ac:dyDescent="0.3">
      <c r="A25" s="1"/>
      <c r="B25" s="1"/>
      <c r="C25" s="1"/>
      <c r="D25" s="1"/>
      <c r="E25" s="1"/>
      <c r="F25" s="23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 ht="20.25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20.25" customHeigh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20.25" customHeigh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ht="20.25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ht="20.2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20.2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20.2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20.2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20.2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20.2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20.2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20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20.2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20.2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20.2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20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20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20.2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20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20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20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20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20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20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20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20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20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20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20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20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20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20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20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20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20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20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20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20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20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20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20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20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20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20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20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20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20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20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20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20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20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20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20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20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20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20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20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20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20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20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20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20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20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20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20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20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20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20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20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20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20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20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20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20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20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20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20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20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20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20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20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20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20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20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20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20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20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20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20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20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20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20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20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20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20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20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20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20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20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20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20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20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20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20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20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20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20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20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20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20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20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20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20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20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20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20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20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20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20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20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20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20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20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20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20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20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20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20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20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20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20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20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20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20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20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20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20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20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20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20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20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20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20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20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20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20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20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20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20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20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20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20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20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20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20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20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20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20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20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20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20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20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20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20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20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20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20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20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20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20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20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20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20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20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20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20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20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20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20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20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20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20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20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20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20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20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20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20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20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20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20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20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20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20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20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20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20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20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20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20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20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20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20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20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20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20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20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20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20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20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20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20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20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20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20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20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20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20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20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20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20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20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20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20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20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20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20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20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20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20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20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20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20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20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20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20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20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20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20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20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20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20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20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20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20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20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20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20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20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20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20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20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20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20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20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20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20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20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20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20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20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20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20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20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20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20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20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20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20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20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20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20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20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20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20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20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20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20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20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20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20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20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20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20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20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20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20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20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20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20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20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20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20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20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20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20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20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20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20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20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20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20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20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20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20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20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20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20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20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20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20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20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20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20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20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20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20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20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20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20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20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20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20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20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20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20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20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20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20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20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20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20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20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20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20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20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20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20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20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20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20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20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20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20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20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20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20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20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20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20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20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20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20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20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20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20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20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20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20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20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20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20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20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20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20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20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20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20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20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20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20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20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20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20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20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20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20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20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20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20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20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20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20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20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20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20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20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20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20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20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20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20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20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20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20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20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20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20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20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20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20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20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20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20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20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20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20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20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20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20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20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20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20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20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20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20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20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20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20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20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20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20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20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20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20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20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20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20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20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20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20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20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20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20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20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20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20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20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20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20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20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20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20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20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20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20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20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20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20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20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20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20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20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20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20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20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20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20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20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20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20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20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20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20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20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20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20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20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20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20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20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20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20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20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20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20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20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20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20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20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20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20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20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20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20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20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20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20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20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20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20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20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20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20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20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20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20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20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20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20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20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20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20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20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20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20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20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20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20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20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20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20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20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20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20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20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20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20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20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20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20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20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20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20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20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20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20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20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20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20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20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20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20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20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20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20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20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20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20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20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20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20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20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20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20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20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20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20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20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20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20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20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20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20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20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20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20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20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20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20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20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20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20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20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20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20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20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20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20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20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20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20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20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20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20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20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20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20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20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20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20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20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20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20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20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20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20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20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20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20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20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20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20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20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20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20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20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20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20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20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20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20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20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20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20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20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20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20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20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20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20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20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20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20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20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20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20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20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20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20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20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20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20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20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20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20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20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20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20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20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20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20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20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20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20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20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20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20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20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20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20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20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20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20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20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20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20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20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20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20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20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20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20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20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20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20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20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20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20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20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20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20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20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20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20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20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20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20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20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20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20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20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20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20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20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20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20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20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20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20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20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20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20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20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20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20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20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20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20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20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20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20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20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20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20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20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20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20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20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20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20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20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20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20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20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20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20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20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20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20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20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20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20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20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20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20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20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20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20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20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20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20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20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20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20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20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20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20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20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20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20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20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20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20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20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20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20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20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20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20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20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20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20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20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20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20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20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20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20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20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20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20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20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20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20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20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20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20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20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20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20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20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20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20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20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20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20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20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20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20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20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20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20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20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20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20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20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20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20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20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20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20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20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20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20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20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20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20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20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20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20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20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20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20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20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20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20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20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20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20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20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20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20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20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20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20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20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20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20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20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20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20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20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20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20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20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20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20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20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20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20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20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20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20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20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20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20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20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20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20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20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20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20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20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20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20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20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20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20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20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20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20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20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20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20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20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20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20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20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20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20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20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20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20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20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20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20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20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20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20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20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20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20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20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20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20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20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20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20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20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20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20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20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20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20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20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20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20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20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20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20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20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20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20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20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20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20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20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20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20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20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20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20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20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20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20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20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20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20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20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20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20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20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20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20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20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20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20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20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20.2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20.2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20.2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20.2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20.2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20.2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20.2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20.2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20.2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20.2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20.2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20.2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20.2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20.2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20.2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20.2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20.2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20.2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20.2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20.2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20.2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20.2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20.2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20.2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20.2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20.2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20.2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20.2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20.2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20.2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20.2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20.2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20.2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20.2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20.2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20.2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20.2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20.2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20.2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20.2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20.2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20.2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20.2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20.2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20.2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20.2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20.2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</sheetData>
  <mergeCells count="15">
    <mergeCell ref="O6:O8"/>
    <mergeCell ref="P6:P8"/>
    <mergeCell ref="C5:N5"/>
    <mergeCell ref="B6:B8"/>
    <mergeCell ref="C6:F6"/>
    <mergeCell ref="G6:G7"/>
    <mergeCell ref="H6:M6"/>
    <mergeCell ref="N6:N7"/>
    <mergeCell ref="G4:I4"/>
    <mergeCell ref="N4:O4"/>
    <mergeCell ref="K1:M2"/>
    <mergeCell ref="N1:P1"/>
    <mergeCell ref="N2:P2"/>
    <mergeCell ref="B3:M3"/>
    <mergeCell ref="N3:O3"/>
  </mergeCells>
  <pageMargins left="0.70866141732283472" right="0.70866141732283472" top="0.74803149606299213" bottom="0.74803149606299213" header="0" footer="0"/>
  <pageSetup paperSize="9" scale="2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AJ999"/>
  <sheetViews>
    <sheetView zoomScale="60" zoomScaleNormal="60" workbookViewId="0">
      <selection activeCell="B1" sqref="B1"/>
    </sheetView>
  </sheetViews>
  <sheetFormatPr defaultColWidth="12.625" defaultRowHeight="15" customHeight="1" x14ac:dyDescent="0.2"/>
  <cols>
    <col min="1" max="1" width="3.875" style="2" customWidth="1"/>
    <col min="2" max="2" width="52.5" style="2" customWidth="1"/>
    <col min="3" max="3" width="15.875" style="2" customWidth="1"/>
    <col min="4" max="4" width="13.25" style="2" bestFit="1" customWidth="1"/>
    <col min="5" max="5" width="12.5" style="2" customWidth="1"/>
    <col min="6" max="6" width="17.875" style="2" customWidth="1"/>
    <col min="7" max="7" width="19" style="2" customWidth="1"/>
    <col min="8" max="8" width="12.875" style="2" customWidth="1"/>
    <col min="9" max="9" width="11.875" style="2" customWidth="1"/>
    <col min="10" max="10" width="12.5" style="2" customWidth="1"/>
    <col min="11" max="12" width="16" style="2" customWidth="1"/>
    <col min="13" max="13" width="21" style="2" customWidth="1"/>
    <col min="14" max="14" width="23.625" style="2" customWidth="1"/>
    <col min="15" max="15" width="26.375" style="2" customWidth="1"/>
    <col min="16" max="16" width="29.375" style="2" customWidth="1"/>
    <col min="17" max="17" width="13" style="2" customWidth="1"/>
    <col min="18" max="36" width="8" style="2" customWidth="1"/>
    <col min="37" max="256" width="12.625" style="2"/>
    <col min="257" max="257" width="3.875" style="2" customWidth="1"/>
    <col min="258" max="258" width="52.5" style="2" customWidth="1"/>
    <col min="259" max="259" width="15.875" style="2" customWidth="1"/>
    <col min="260" max="260" width="11.875" style="2" customWidth="1"/>
    <col min="261" max="261" width="12.5" style="2" customWidth="1"/>
    <col min="262" max="262" width="17.875" style="2" customWidth="1"/>
    <col min="263" max="263" width="19" style="2" customWidth="1"/>
    <col min="264" max="264" width="12.875" style="2" customWidth="1"/>
    <col min="265" max="265" width="11.875" style="2" customWidth="1"/>
    <col min="266" max="266" width="12.5" style="2" customWidth="1"/>
    <col min="267" max="268" width="16" style="2" customWidth="1"/>
    <col min="269" max="269" width="21" style="2" customWidth="1"/>
    <col min="270" max="270" width="23.625" style="2" customWidth="1"/>
    <col min="271" max="271" width="26.375" style="2" customWidth="1"/>
    <col min="272" max="272" width="29.375" style="2" customWidth="1"/>
    <col min="273" max="273" width="13" style="2" customWidth="1"/>
    <col min="274" max="292" width="8" style="2" customWidth="1"/>
    <col min="293" max="512" width="12.625" style="2"/>
    <col min="513" max="513" width="3.875" style="2" customWidth="1"/>
    <col min="514" max="514" width="52.5" style="2" customWidth="1"/>
    <col min="515" max="515" width="15.875" style="2" customWidth="1"/>
    <col min="516" max="516" width="11.875" style="2" customWidth="1"/>
    <col min="517" max="517" width="12.5" style="2" customWidth="1"/>
    <col min="518" max="518" width="17.875" style="2" customWidth="1"/>
    <col min="519" max="519" width="19" style="2" customWidth="1"/>
    <col min="520" max="520" width="12.875" style="2" customWidth="1"/>
    <col min="521" max="521" width="11.875" style="2" customWidth="1"/>
    <col min="522" max="522" width="12.5" style="2" customWidth="1"/>
    <col min="523" max="524" width="16" style="2" customWidth="1"/>
    <col min="525" max="525" width="21" style="2" customWidth="1"/>
    <col min="526" max="526" width="23.625" style="2" customWidth="1"/>
    <col min="527" max="527" width="26.375" style="2" customWidth="1"/>
    <col min="528" max="528" width="29.375" style="2" customWidth="1"/>
    <col min="529" max="529" width="13" style="2" customWidth="1"/>
    <col min="530" max="548" width="8" style="2" customWidth="1"/>
    <col min="549" max="768" width="12.625" style="2"/>
    <col min="769" max="769" width="3.875" style="2" customWidth="1"/>
    <col min="770" max="770" width="52.5" style="2" customWidth="1"/>
    <col min="771" max="771" width="15.875" style="2" customWidth="1"/>
    <col min="772" max="772" width="11.875" style="2" customWidth="1"/>
    <col min="773" max="773" width="12.5" style="2" customWidth="1"/>
    <col min="774" max="774" width="17.875" style="2" customWidth="1"/>
    <col min="775" max="775" width="19" style="2" customWidth="1"/>
    <col min="776" max="776" width="12.875" style="2" customWidth="1"/>
    <col min="777" max="777" width="11.875" style="2" customWidth="1"/>
    <col min="778" max="778" width="12.5" style="2" customWidth="1"/>
    <col min="779" max="780" width="16" style="2" customWidth="1"/>
    <col min="781" max="781" width="21" style="2" customWidth="1"/>
    <col min="782" max="782" width="23.625" style="2" customWidth="1"/>
    <col min="783" max="783" width="26.375" style="2" customWidth="1"/>
    <col min="784" max="784" width="29.375" style="2" customWidth="1"/>
    <col min="785" max="785" width="13" style="2" customWidth="1"/>
    <col min="786" max="804" width="8" style="2" customWidth="1"/>
    <col min="805" max="1024" width="12.625" style="2"/>
    <col min="1025" max="1025" width="3.875" style="2" customWidth="1"/>
    <col min="1026" max="1026" width="52.5" style="2" customWidth="1"/>
    <col min="1027" max="1027" width="15.875" style="2" customWidth="1"/>
    <col min="1028" max="1028" width="11.875" style="2" customWidth="1"/>
    <col min="1029" max="1029" width="12.5" style="2" customWidth="1"/>
    <col min="1030" max="1030" width="17.875" style="2" customWidth="1"/>
    <col min="1031" max="1031" width="19" style="2" customWidth="1"/>
    <col min="1032" max="1032" width="12.875" style="2" customWidth="1"/>
    <col min="1033" max="1033" width="11.875" style="2" customWidth="1"/>
    <col min="1034" max="1034" width="12.5" style="2" customWidth="1"/>
    <col min="1035" max="1036" width="16" style="2" customWidth="1"/>
    <col min="1037" max="1037" width="21" style="2" customWidth="1"/>
    <col min="1038" max="1038" width="23.625" style="2" customWidth="1"/>
    <col min="1039" max="1039" width="26.375" style="2" customWidth="1"/>
    <col min="1040" max="1040" width="29.375" style="2" customWidth="1"/>
    <col min="1041" max="1041" width="13" style="2" customWidth="1"/>
    <col min="1042" max="1060" width="8" style="2" customWidth="1"/>
    <col min="1061" max="1280" width="12.625" style="2"/>
    <col min="1281" max="1281" width="3.875" style="2" customWidth="1"/>
    <col min="1282" max="1282" width="52.5" style="2" customWidth="1"/>
    <col min="1283" max="1283" width="15.875" style="2" customWidth="1"/>
    <col min="1284" max="1284" width="11.875" style="2" customWidth="1"/>
    <col min="1285" max="1285" width="12.5" style="2" customWidth="1"/>
    <col min="1286" max="1286" width="17.875" style="2" customWidth="1"/>
    <col min="1287" max="1287" width="19" style="2" customWidth="1"/>
    <col min="1288" max="1288" width="12.875" style="2" customWidth="1"/>
    <col min="1289" max="1289" width="11.875" style="2" customWidth="1"/>
    <col min="1290" max="1290" width="12.5" style="2" customWidth="1"/>
    <col min="1291" max="1292" width="16" style="2" customWidth="1"/>
    <col min="1293" max="1293" width="21" style="2" customWidth="1"/>
    <col min="1294" max="1294" width="23.625" style="2" customWidth="1"/>
    <col min="1295" max="1295" width="26.375" style="2" customWidth="1"/>
    <col min="1296" max="1296" width="29.375" style="2" customWidth="1"/>
    <col min="1297" max="1297" width="13" style="2" customWidth="1"/>
    <col min="1298" max="1316" width="8" style="2" customWidth="1"/>
    <col min="1317" max="1536" width="12.625" style="2"/>
    <col min="1537" max="1537" width="3.875" style="2" customWidth="1"/>
    <col min="1538" max="1538" width="52.5" style="2" customWidth="1"/>
    <col min="1539" max="1539" width="15.875" style="2" customWidth="1"/>
    <col min="1540" max="1540" width="11.875" style="2" customWidth="1"/>
    <col min="1541" max="1541" width="12.5" style="2" customWidth="1"/>
    <col min="1542" max="1542" width="17.875" style="2" customWidth="1"/>
    <col min="1543" max="1543" width="19" style="2" customWidth="1"/>
    <col min="1544" max="1544" width="12.875" style="2" customWidth="1"/>
    <col min="1545" max="1545" width="11.875" style="2" customWidth="1"/>
    <col min="1546" max="1546" width="12.5" style="2" customWidth="1"/>
    <col min="1547" max="1548" width="16" style="2" customWidth="1"/>
    <col min="1549" max="1549" width="21" style="2" customWidth="1"/>
    <col min="1550" max="1550" width="23.625" style="2" customWidth="1"/>
    <col min="1551" max="1551" width="26.375" style="2" customWidth="1"/>
    <col min="1552" max="1552" width="29.375" style="2" customWidth="1"/>
    <col min="1553" max="1553" width="13" style="2" customWidth="1"/>
    <col min="1554" max="1572" width="8" style="2" customWidth="1"/>
    <col min="1573" max="1792" width="12.625" style="2"/>
    <col min="1793" max="1793" width="3.875" style="2" customWidth="1"/>
    <col min="1794" max="1794" width="52.5" style="2" customWidth="1"/>
    <col min="1795" max="1795" width="15.875" style="2" customWidth="1"/>
    <col min="1796" max="1796" width="11.875" style="2" customWidth="1"/>
    <col min="1797" max="1797" width="12.5" style="2" customWidth="1"/>
    <col min="1798" max="1798" width="17.875" style="2" customWidth="1"/>
    <col min="1799" max="1799" width="19" style="2" customWidth="1"/>
    <col min="1800" max="1800" width="12.875" style="2" customWidth="1"/>
    <col min="1801" max="1801" width="11.875" style="2" customWidth="1"/>
    <col min="1802" max="1802" width="12.5" style="2" customWidth="1"/>
    <col min="1803" max="1804" width="16" style="2" customWidth="1"/>
    <col min="1805" max="1805" width="21" style="2" customWidth="1"/>
    <col min="1806" max="1806" width="23.625" style="2" customWidth="1"/>
    <col min="1807" max="1807" width="26.375" style="2" customWidth="1"/>
    <col min="1808" max="1808" width="29.375" style="2" customWidth="1"/>
    <col min="1809" max="1809" width="13" style="2" customWidth="1"/>
    <col min="1810" max="1828" width="8" style="2" customWidth="1"/>
    <col min="1829" max="2048" width="12.625" style="2"/>
    <col min="2049" max="2049" width="3.875" style="2" customWidth="1"/>
    <col min="2050" max="2050" width="52.5" style="2" customWidth="1"/>
    <col min="2051" max="2051" width="15.875" style="2" customWidth="1"/>
    <col min="2052" max="2052" width="11.875" style="2" customWidth="1"/>
    <col min="2053" max="2053" width="12.5" style="2" customWidth="1"/>
    <col min="2054" max="2054" width="17.875" style="2" customWidth="1"/>
    <col min="2055" max="2055" width="19" style="2" customWidth="1"/>
    <col min="2056" max="2056" width="12.875" style="2" customWidth="1"/>
    <col min="2057" max="2057" width="11.875" style="2" customWidth="1"/>
    <col min="2058" max="2058" width="12.5" style="2" customWidth="1"/>
    <col min="2059" max="2060" width="16" style="2" customWidth="1"/>
    <col min="2061" max="2061" width="21" style="2" customWidth="1"/>
    <col min="2062" max="2062" width="23.625" style="2" customWidth="1"/>
    <col min="2063" max="2063" width="26.375" style="2" customWidth="1"/>
    <col min="2064" max="2064" width="29.375" style="2" customWidth="1"/>
    <col min="2065" max="2065" width="13" style="2" customWidth="1"/>
    <col min="2066" max="2084" width="8" style="2" customWidth="1"/>
    <col min="2085" max="2304" width="12.625" style="2"/>
    <col min="2305" max="2305" width="3.875" style="2" customWidth="1"/>
    <col min="2306" max="2306" width="52.5" style="2" customWidth="1"/>
    <col min="2307" max="2307" width="15.875" style="2" customWidth="1"/>
    <col min="2308" max="2308" width="11.875" style="2" customWidth="1"/>
    <col min="2309" max="2309" width="12.5" style="2" customWidth="1"/>
    <col min="2310" max="2310" width="17.875" style="2" customWidth="1"/>
    <col min="2311" max="2311" width="19" style="2" customWidth="1"/>
    <col min="2312" max="2312" width="12.875" style="2" customWidth="1"/>
    <col min="2313" max="2313" width="11.875" style="2" customWidth="1"/>
    <col min="2314" max="2314" width="12.5" style="2" customWidth="1"/>
    <col min="2315" max="2316" width="16" style="2" customWidth="1"/>
    <col min="2317" max="2317" width="21" style="2" customWidth="1"/>
    <col min="2318" max="2318" width="23.625" style="2" customWidth="1"/>
    <col min="2319" max="2319" width="26.375" style="2" customWidth="1"/>
    <col min="2320" max="2320" width="29.375" style="2" customWidth="1"/>
    <col min="2321" max="2321" width="13" style="2" customWidth="1"/>
    <col min="2322" max="2340" width="8" style="2" customWidth="1"/>
    <col min="2341" max="2560" width="12.625" style="2"/>
    <col min="2561" max="2561" width="3.875" style="2" customWidth="1"/>
    <col min="2562" max="2562" width="52.5" style="2" customWidth="1"/>
    <col min="2563" max="2563" width="15.875" style="2" customWidth="1"/>
    <col min="2564" max="2564" width="11.875" style="2" customWidth="1"/>
    <col min="2565" max="2565" width="12.5" style="2" customWidth="1"/>
    <col min="2566" max="2566" width="17.875" style="2" customWidth="1"/>
    <col min="2567" max="2567" width="19" style="2" customWidth="1"/>
    <col min="2568" max="2568" width="12.875" style="2" customWidth="1"/>
    <col min="2569" max="2569" width="11.875" style="2" customWidth="1"/>
    <col min="2570" max="2570" width="12.5" style="2" customWidth="1"/>
    <col min="2571" max="2572" width="16" style="2" customWidth="1"/>
    <col min="2573" max="2573" width="21" style="2" customWidth="1"/>
    <col min="2574" max="2574" width="23.625" style="2" customWidth="1"/>
    <col min="2575" max="2575" width="26.375" style="2" customWidth="1"/>
    <col min="2576" max="2576" width="29.375" style="2" customWidth="1"/>
    <col min="2577" max="2577" width="13" style="2" customWidth="1"/>
    <col min="2578" max="2596" width="8" style="2" customWidth="1"/>
    <col min="2597" max="2816" width="12.625" style="2"/>
    <col min="2817" max="2817" width="3.875" style="2" customWidth="1"/>
    <col min="2818" max="2818" width="52.5" style="2" customWidth="1"/>
    <col min="2819" max="2819" width="15.875" style="2" customWidth="1"/>
    <col min="2820" max="2820" width="11.875" style="2" customWidth="1"/>
    <col min="2821" max="2821" width="12.5" style="2" customWidth="1"/>
    <col min="2822" max="2822" width="17.875" style="2" customWidth="1"/>
    <col min="2823" max="2823" width="19" style="2" customWidth="1"/>
    <col min="2824" max="2824" width="12.875" style="2" customWidth="1"/>
    <col min="2825" max="2825" width="11.875" style="2" customWidth="1"/>
    <col min="2826" max="2826" width="12.5" style="2" customWidth="1"/>
    <col min="2827" max="2828" width="16" style="2" customWidth="1"/>
    <col min="2829" max="2829" width="21" style="2" customWidth="1"/>
    <col min="2830" max="2830" width="23.625" style="2" customWidth="1"/>
    <col min="2831" max="2831" width="26.375" style="2" customWidth="1"/>
    <col min="2832" max="2832" width="29.375" style="2" customWidth="1"/>
    <col min="2833" max="2833" width="13" style="2" customWidth="1"/>
    <col min="2834" max="2852" width="8" style="2" customWidth="1"/>
    <col min="2853" max="3072" width="12.625" style="2"/>
    <col min="3073" max="3073" width="3.875" style="2" customWidth="1"/>
    <col min="3074" max="3074" width="52.5" style="2" customWidth="1"/>
    <col min="3075" max="3075" width="15.875" style="2" customWidth="1"/>
    <col min="3076" max="3076" width="11.875" style="2" customWidth="1"/>
    <col min="3077" max="3077" width="12.5" style="2" customWidth="1"/>
    <col min="3078" max="3078" width="17.875" style="2" customWidth="1"/>
    <col min="3079" max="3079" width="19" style="2" customWidth="1"/>
    <col min="3080" max="3080" width="12.875" style="2" customWidth="1"/>
    <col min="3081" max="3081" width="11.875" style="2" customWidth="1"/>
    <col min="3082" max="3082" width="12.5" style="2" customWidth="1"/>
    <col min="3083" max="3084" width="16" style="2" customWidth="1"/>
    <col min="3085" max="3085" width="21" style="2" customWidth="1"/>
    <col min="3086" max="3086" width="23.625" style="2" customWidth="1"/>
    <col min="3087" max="3087" width="26.375" style="2" customWidth="1"/>
    <col min="3088" max="3088" width="29.375" style="2" customWidth="1"/>
    <col min="3089" max="3089" width="13" style="2" customWidth="1"/>
    <col min="3090" max="3108" width="8" style="2" customWidth="1"/>
    <col min="3109" max="3328" width="12.625" style="2"/>
    <col min="3329" max="3329" width="3.875" style="2" customWidth="1"/>
    <col min="3330" max="3330" width="52.5" style="2" customWidth="1"/>
    <col min="3331" max="3331" width="15.875" style="2" customWidth="1"/>
    <col min="3332" max="3332" width="11.875" style="2" customWidth="1"/>
    <col min="3333" max="3333" width="12.5" style="2" customWidth="1"/>
    <col min="3334" max="3334" width="17.875" style="2" customWidth="1"/>
    <col min="3335" max="3335" width="19" style="2" customWidth="1"/>
    <col min="3336" max="3336" width="12.875" style="2" customWidth="1"/>
    <col min="3337" max="3337" width="11.875" style="2" customWidth="1"/>
    <col min="3338" max="3338" width="12.5" style="2" customWidth="1"/>
    <col min="3339" max="3340" width="16" style="2" customWidth="1"/>
    <col min="3341" max="3341" width="21" style="2" customWidth="1"/>
    <col min="3342" max="3342" width="23.625" style="2" customWidth="1"/>
    <col min="3343" max="3343" width="26.375" style="2" customWidth="1"/>
    <col min="3344" max="3344" width="29.375" style="2" customWidth="1"/>
    <col min="3345" max="3345" width="13" style="2" customWidth="1"/>
    <col min="3346" max="3364" width="8" style="2" customWidth="1"/>
    <col min="3365" max="3584" width="12.625" style="2"/>
    <col min="3585" max="3585" width="3.875" style="2" customWidth="1"/>
    <col min="3586" max="3586" width="52.5" style="2" customWidth="1"/>
    <col min="3587" max="3587" width="15.875" style="2" customWidth="1"/>
    <col min="3588" max="3588" width="11.875" style="2" customWidth="1"/>
    <col min="3589" max="3589" width="12.5" style="2" customWidth="1"/>
    <col min="3590" max="3590" width="17.875" style="2" customWidth="1"/>
    <col min="3591" max="3591" width="19" style="2" customWidth="1"/>
    <col min="3592" max="3592" width="12.875" style="2" customWidth="1"/>
    <col min="3593" max="3593" width="11.875" style="2" customWidth="1"/>
    <col min="3594" max="3594" width="12.5" style="2" customWidth="1"/>
    <col min="3595" max="3596" width="16" style="2" customWidth="1"/>
    <col min="3597" max="3597" width="21" style="2" customWidth="1"/>
    <col min="3598" max="3598" width="23.625" style="2" customWidth="1"/>
    <col min="3599" max="3599" width="26.375" style="2" customWidth="1"/>
    <col min="3600" max="3600" width="29.375" style="2" customWidth="1"/>
    <col min="3601" max="3601" width="13" style="2" customWidth="1"/>
    <col min="3602" max="3620" width="8" style="2" customWidth="1"/>
    <col min="3621" max="3840" width="12.625" style="2"/>
    <col min="3841" max="3841" width="3.875" style="2" customWidth="1"/>
    <col min="3842" max="3842" width="52.5" style="2" customWidth="1"/>
    <col min="3843" max="3843" width="15.875" style="2" customWidth="1"/>
    <col min="3844" max="3844" width="11.875" style="2" customWidth="1"/>
    <col min="3845" max="3845" width="12.5" style="2" customWidth="1"/>
    <col min="3846" max="3846" width="17.875" style="2" customWidth="1"/>
    <col min="3847" max="3847" width="19" style="2" customWidth="1"/>
    <col min="3848" max="3848" width="12.875" style="2" customWidth="1"/>
    <col min="3849" max="3849" width="11.875" style="2" customWidth="1"/>
    <col min="3850" max="3850" width="12.5" style="2" customWidth="1"/>
    <col min="3851" max="3852" width="16" style="2" customWidth="1"/>
    <col min="3853" max="3853" width="21" style="2" customWidth="1"/>
    <col min="3854" max="3854" width="23.625" style="2" customWidth="1"/>
    <col min="3855" max="3855" width="26.375" style="2" customWidth="1"/>
    <col min="3856" max="3856" width="29.375" style="2" customWidth="1"/>
    <col min="3857" max="3857" width="13" style="2" customWidth="1"/>
    <col min="3858" max="3876" width="8" style="2" customWidth="1"/>
    <col min="3877" max="4096" width="12.625" style="2"/>
    <col min="4097" max="4097" width="3.875" style="2" customWidth="1"/>
    <col min="4098" max="4098" width="52.5" style="2" customWidth="1"/>
    <col min="4099" max="4099" width="15.875" style="2" customWidth="1"/>
    <col min="4100" max="4100" width="11.875" style="2" customWidth="1"/>
    <col min="4101" max="4101" width="12.5" style="2" customWidth="1"/>
    <col min="4102" max="4102" width="17.875" style="2" customWidth="1"/>
    <col min="4103" max="4103" width="19" style="2" customWidth="1"/>
    <col min="4104" max="4104" width="12.875" style="2" customWidth="1"/>
    <col min="4105" max="4105" width="11.875" style="2" customWidth="1"/>
    <col min="4106" max="4106" width="12.5" style="2" customWidth="1"/>
    <col min="4107" max="4108" width="16" style="2" customWidth="1"/>
    <col min="4109" max="4109" width="21" style="2" customWidth="1"/>
    <col min="4110" max="4110" width="23.625" style="2" customWidth="1"/>
    <col min="4111" max="4111" width="26.375" style="2" customWidth="1"/>
    <col min="4112" max="4112" width="29.375" style="2" customWidth="1"/>
    <col min="4113" max="4113" width="13" style="2" customWidth="1"/>
    <col min="4114" max="4132" width="8" style="2" customWidth="1"/>
    <col min="4133" max="4352" width="12.625" style="2"/>
    <col min="4353" max="4353" width="3.875" style="2" customWidth="1"/>
    <col min="4354" max="4354" width="52.5" style="2" customWidth="1"/>
    <col min="4355" max="4355" width="15.875" style="2" customWidth="1"/>
    <col min="4356" max="4356" width="11.875" style="2" customWidth="1"/>
    <col min="4357" max="4357" width="12.5" style="2" customWidth="1"/>
    <col min="4358" max="4358" width="17.875" style="2" customWidth="1"/>
    <col min="4359" max="4359" width="19" style="2" customWidth="1"/>
    <col min="4360" max="4360" width="12.875" style="2" customWidth="1"/>
    <col min="4361" max="4361" width="11.875" style="2" customWidth="1"/>
    <col min="4362" max="4362" width="12.5" style="2" customWidth="1"/>
    <col min="4363" max="4364" width="16" style="2" customWidth="1"/>
    <col min="4365" max="4365" width="21" style="2" customWidth="1"/>
    <col min="4366" max="4366" width="23.625" style="2" customWidth="1"/>
    <col min="4367" max="4367" width="26.375" style="2" customWidth="1"/>
    <col min="4368" max="4368" width="29.375" style="2" customWidth="1"/>
    <col min="4369" max="4369" width="13" style="2" customWidth="1"/>
    <col min="4370" max="4388" width="8" style="2" customWidth="1"/>
    <col min="4389" max="4608" width="12.625" style="2"/>
    <col min="4609" max="4609" width="3.875" style="2" customWidth="1"/>
    <col min="4610" max="4610" width="52.5" style="2" customWidth="1"/>
    <col min="4611" max="4611" width="15.875" style="2" customWidth="1"/>
    <col min="4612" max="4612" width="11.875" style="2" customWidth="1"/>
    <col min="4613" max="4613" width="12.5" style="2" customWidth="1"/>
    <col min="4614" max="4614" width="17.875" style="2" customWidth="1"/>
    <col min="4615" max="4615" width="19" style="2" customWidth="1"/>
    <col min="4616" max="4616" width="12.875" style="2" customWidth="1"/>
    <col min="4617" max="4617" width="11.875" style="2" customWidth="1"/>
    <col min="4618" max="4618" width="12.5" style="2" customWidth="1"/>
    <col min="4619" max="4620" width="16" style="2" customWidth="1"/>
    <col min="4621" max="4621" width="21" style="2" customWidth="1"/>
    <col min="4622" max="4622" width="23.625" style="2" customWidth="1"/>
    <col min="4623" max="4623" width="26.375" style="2" customWidth="1"/>
    <col min="4624" max="4624" width="29.375" style="2" customWidth="1"/>
    <col min="4625" max="4625" width="13" style="2" customWidth="1"/>
    <col min="4626" max="4644" width="8" style="2" customWidth="1"/>
    <col min="4645" max="4864" width="12.625" style="2"/>
    <col min="4865" max="4865" width="3.875" style="2" customWidth="1"/>
    <col min="4866" max="4866" width="52.5" style="2" customWidth="1"/>
    <col min="4867" max="4867" width="15.875" style="2" customWidth="1"/>
    <col min="4868" max="4868" width="11.875" style="2" customWidth="1"/>
    <col min="4869" max="4869" width="12.5" style="2" customWidth="1"/>
    <col min="4870" max="4870" width="17.875" style="2" customWidth="1"/>
    <col min="4871" max="4871" width="19" style="2" customWidth="1"/>
    <col min="4872" max="4872" width="12.875" style="2" customWidth="1"/>
    <col min="4873" max="4873" width="11.875" style="2" customWidth="1"/>
    <col min="4874" max="4874" width="12.5" style="2" customWidth="1"/>
    <col min="4875" max="4876" width="16" style="2" customWidth="1"/>
    <col min="4877" max="4877" width="21" style="2" customWidth="1"/>
    <col min="4878" max="4878" width="23.625" style="2" customWidth="1"/>
    <col min="4879" max="4879" width="26.375" style="2" customWidth="1"/>
    <col min="4880" max="4880" width="29.375" style="2" customWidth="1"/>
    <col min="4881" max="4881" width="13" style="2" customWidth="1"/>
    <col min="4882" max="4900" width="8" style="2" customWidth="1"/>
    <col min="4901" max="5120" width="12.625" style="2"/>
    <col min="5121" max="5121" width="3.875" style="2" customWidth="1"/>
    <col min="5122" max="5122" width="52.5" style="2" customWidth="1"/>
    <col min="5123" max="5123" width="15.875" style="2" customWidth="1"/>
    <col min="5124" max="5124" width="11.875" style="2" customWidth="1"/>
    <col min="5125" max="5125" width="12.5" style="2" customWidth="1"/>
    <col min="5126" max="5126" width="17.875" style="2" customWidth="1"/>
    <col min="5127" max="5127" width="19" style="2" customWidth="1"/>
    <col min="5128" max="5128" width="12.875" style="2" customWidth="1"/>
    <col min="5129" max="5129" width="11.875" style="2" customWidth="1"/>
    <col min="5130" max="5130" width="12.5" style="2" customWidth="1"/>
    <col min="5131" max="5132" width="16" style="2" customWidth="1"/>
    <col min="5133" max="5133" width="21" style="2" customWidth="1"/>
    <col min="5134" max="5134" width="23.625" style="2" customWidth="1"/>
    <col min="5135" max="5135" width="26.375" style="2" customWidth="1"/>
    <col min="5136" max="5136" width="29.375" style="2" customWidth="1"/>
    <col min="5137" max="5137" width="13" style="2" customWidth="1"/>
    <col min="5138" max="5156" width="8" style="2" customWidth="1"/>
    <col min="5157" max="5376" width="12.625" style="2"/>
    <col min="5377" max="5377" width="3.875" style="2" customWidth="1"/>
    <col min="5378" max="5378" width="52.5" style="2" customWidth="1"/>
    <col min="5379" max="5379" width="15.875" style="2" customWidth="1"/>
    <col min="5380" max="5380" width="11.875" style="2" customWidth="1"/>
    <col min="5381" max="5381" width="12.5" style="2" customWidth="1"/>
    <col min="5382" max="5382" width="17.875" style="2" customWidth="1"/>
    <col min="5383" max="5383" width="19" style="2" customWidth="1"/>
    <col min="5384" max="5384" width="12.875" style="2" customWidth="1"/>
    <col min="5385" max="5385" width="11.875" style="2" customWidth="1"/>
    <col min="5386" max="5386" width="12.5" style="2" customWidth="1"/>
    <col min="5387" max="5388" width="16" style="2" customWidth="1"/>
    <col min="5389" max="5389" width="21" style="2" customWidth="1"/>
    <col min="5390" max="5390" width="23.625" style="2" customWidth="1"/>
    <col min="5391" max="5391" width="26.375" style="2" customWidth="1"/>
    <col min="5392" max="5392" width="29.375" style="2" customWidth="1"/>
    <col min="5393" max="5393" width="13" style="2" customWidth="1"/>
    <col min="5394" max="5412" width="8" style="2" customWidth="1"/>
    <col min="5413" max="5632" width="12.625" style="2"/>
    <col min="5633" max="5633" width="3.875" style="2" customWidth="1"/>
    <col min="5634" max="5634" width="52.5" style="2" customWidth="1"/>
    <col min="5635" max="5635" width="15.875" style="2" customWidth="1"/>
    <col min="5636" max="5636" width="11.875" style="2" customWidth="1"/>
    <col min="5637" max="5637" width="12.5" style="2" customWidth="1"/>
    <col min="5638" max="5638" width="17.875" style="2" customWidth="1"/>
    <col min="5639" max="5639" width="19" style="2" customWidth="1"/>
    <col min="5640" max="5640" width="12.875" style="2" customWidth="1"/>
    <col min="5641" max="5641" width="11.875" style="2" customWidth="1"/>
    <col min="5642" max="5642" width="12.5" style="2" customWidth="1"/>
    <col min="5643" max="5644" width="16" style="2" customWidth="1"/>
    <col min="5645" max="5645" width="21" style="2" customWidth="1"/>
    <col min="5646" max="5646" width="23.625" style="2" customWidth="1"/>
    <col min="5647" max="5647" width="26.375" style="2" customWidth="1"/>
    <col min="5648" max="5648" width="29.375" style="2" customWidth="1"/>
    <col min="5649" max="5649" width="13" style="2" customWidth="1"/>
    <col min="5650" max="5668" width="8" style="2" customWidth="1"/>
    <col min="5669" max="5888" width="12.625" style="2"/>
    <col min="5889" max="5889" width="3.875" style="2" customWidth="1"/>
    <col min="5890" max="5890" width="52.5" style="2" customWidth="1"/>
    <col min="5891" max="5891" width="15.875" style="2" customWidth="1"/>
    <col min="5892" max="5892" width="11.875" style="2" customWidth="1"/>
    <col min="5893" max="5893" width="12.5" style="2" customWidth="1"/>
    <col min="5894" max="5894" width="17.875" style="2" customWidth="1"/>
    <col min="5895" max="5895" width="19" style="2" customWidth="1"/>
    <col min="5896" max="5896" width="12.875" style="2" customWidth="1"/>
    <col min="5897" max="5897" width="11.875" style="2" customWidth="1"/>
    <col min="5898" max="5898" width="12.5" style="2" customWidth="1"/>
    <col min="5899" max="5900" width="16" style="2" customWidth="1"/>
    <col min="5901" max="5901" width="21" style="2" customWidth="1"/>
    <col min="5902" max="5902" width="23.625" style="2" customWidth="1"/>
    <col min="5903" max="5903" width="26.375" style="2" customWidth="1"/>
    <col min="5904" max="5904" width="29.375" style="2" customWidth="1"/>
    <col min="5905" max="5905" width="13" style="2" customWidth="1"/>
    <col min="5906" max="5924" width="8" style="2" customWidth="1"/>
    <col min="5925" max="6144" width="12.625" style="2"/>
    <col min="6145" max="6145" width="3.875" style="2" customWidth="1"/>
    <col min="6146" max="6146" width="52.5" style="2" customWidth="1"/>
    <col min="6147" max="6147" width="15.875" style="2" customWidth="1"/>
    <col min="6148" max="6148" width="11.875" style="2" customWidth="1"/>
    <col min="6149" max="6149" width="12.5" style="2" customWidth="1"/>
    <col min="6150" max="6150" width="17.875" style="2" customWidth="1"/>
    <col min="6151" max="6151" width="19" style="2" customWidth="1"/>
    <col min="6152" max="6152" width="12.875" style="2" customWidth="1"/>
    <col min="6153" max="6153" width="11.875" style="2" customWidth="1"/>
    <col min="6154" max="6154" width="12.5" style="2" customWidth="1"/>
    <col min="6155" max="6156" width="16" style="2" customWidth="1"/>
    <col min="6157" max="6157" width="21" style="2" customWidth="1"/>
    <col min="6158" max="6158" width="23.625" style="2" customWidth="1"/>
    <col min="6159" max="6159" width="26.375" style="2" customWidth="1"/>
    <col min="6160" max="6160" width="29.375" style="2" customWidth="1"/>
    <col min="6161" max="6161" width="13" style="2" customWidth="1"/>
    <col min="6162" max="6180" width="8" style="2" customWidth="1"/>
    <col min="6181" max="6400" width="12.625" style="2"/>
    <col min="6401" max="6401" width="3.875" style="2" customWidth="1"/>
    <col min="6402" max="6402" width="52.5" style="2" customWidth="1"/>
    <col min="6403" max="6403" width="15.875" style="2" customWidth="1"/>
    <col min="6404" max="6404" width="11.875" style="2" customWidth="1"/>
    <col min="6405" max="6405" width="12.5" style="2" customWidth="1"/>
    <col min="6406" max="6406" width="17.875" style="2" customWidth="1"/>
    <col min="6407" max="6407" width="19" style="2" customWidth="1"/>
    <col min="6408" max="6408" width="12.875" style="2" customWidth="1"/>
    <col min="6409" max="6409" width="11.875" style="2" customWidth="1"/>
    <col min="6410" max="6410" width="12.5" style="2" customWidth="1"/>
    <col min="6411" max="6412" width="16" style="2" customWidth="1"/>
    <col min="6413" max="6413" width="21" style="2" customWidth="1"/>
    <col min="6414" max="6414" width="23.625" style="2" customWidth="1"/>
    <col min="6415" max="6415" width="26.375" style="2" customWidth="1"/>
    <col min="6416" max="6416" width="29.375" style="2" customWidth="1"/>
    <col min="6417" max="6417" width="13" style="2" customWidth="1"/>
    <col min="6418" max="6436" width="8" style="2" customWidth="1"/>
    <col min="6437" max="6656" width="12.625" style="2"/>
    <col min="6657" max="6657" width="3.875" style="2" customWidth="1"/>
    <col min="6658" max="6658" width="52.5" style="2" customWidth="1"/>
    <col min="6659" max="6659" width="15.875" style="2" customWidth="1"/>
    <col min="6660" max="6660" width="11.875" style="2" customWidth="1"/>
    <col min="6661" max="6661" width="12.5" style="2" customWidth="1"/>
    <col min="6662" max="6662" width="17.875" style="2" customWidth="1"/>
    <col min="6663" max="6663" width="19" style="2" customWidth="1"/>
    <col min="6664" max="6664" width="12.875" style="2" customWidth="1"/>
    <col min="6665" max="6665" width="11.875" style="2" customWidth="1"/>
    <col min="6666" max="6666" width="12.5" style="2" customWidth="1"/>
    <col min="6667" max="6668" width="16" style="2" customWidth="1"/>
    <col min="6669" max="6669" width="21" style="2" customWidth="1"/>
    <col min="6670" max="6670" width="23.625" style="2" customWidth="1"/>
    <col min="6671" max="6671" width="26.375" style="2" customWidth="1"/>
    <col min="6672" max="6672" width="29.375" style="2" customWidth="1"/>
    <col min="6673" max="6673" width="13" style="2" customWidth="1"/>
    <col min="6674" max="6692" width="8" style="2" customWidth="1"/>
    <col min="6693" max="6912" width="12.625" style="2"/>
    <col min="6913" max="6913" width="3.875" style="2" customWidth="1"/>
    <col min="6914" max="6914" width="52.5" style="2" customWidth="1"/>
    <col min="6915" max="6915" width="15.875" style="2" customWidth="1"/>
    <col min="6916" max="6916" width="11.875" style="2" customWidth="1"/>
    <col min="6917" max="6917" width="12.5" style="2" customWidth="1"/>
    <col min="6918" max="6918" width="17.875" style="2" customWidth="1"/>
    <col min="6919" max="6919" width="19" style="2" customWidth="1"/>
    <col min="6920" max="6920" width="12.875" style="2" customWidth="1"/>
    <col min="6921" max="6921" width="11.875" style="2" customWidth="1"/>
    <col min="6922" max="6922" width="12.5" style="2" customWidth="1"/>
    <col min="6923" max="6924" width="16" style="2" customWidth="1"/>
    <col min="6925" max="6925" width="21" style="2" customWidth="1"/>
    <col min="6926" max="6926" width="23.625" style="2" customWidth="1"/>
    <col min="6927" max="6927" width="26.375" style="2" customWidth="1"/>
    <col min="6928" max="6928" width="29.375" style="2" customWidth="1"/>
    <col min="6929" max="6929" width="13" style="2" customWidth="1"/>
    <col min="6930" max="6948" width="8" style="2" customWidth="1"/>
    <col min="6949" max="7168" width="12.625" style="2"/>
    <col min="7169" max="7169" width="3.875" style="2" customWidth="1"/>
    <col min="7170" max="7170" width="52.5" style="2" customWidth="1"/>
    <col min="7171" max="7171" width="15.875" style="2" customWidth="1"/>
    <col min="7172" max="7172" width="11.875" style="2" customWidth="1"/>
    <col min="7173" max="7173" width="12.5" style="2" customWidth="1"/>
    <col min="7174" max="7174" width="17.875" style="2" customWidth="1"/>
    <col min="7175" max="7175" width="19" style="2" customWidth="1"/>
    <col min="7176" max="7176" width="12.875" style="2" customWidth="1"/>
    <col min="7177" max="7177" width="11.875" style="2" customWidth="1"/>
    <col min="7178" max="7178" width="12.5" style="2" customWidth="1"/>
    <col min="7179" max="7180" width="16" style="2" customWidth="1"/>
    <col min="7181" max="7181" width="21" style="2" customWidth="1"/>
    <col min="7182" max="7182" width="23.625" style="2" customWidth="1"/>
    <col min="7183" max="7183" width="26.375" style="2" customWidth="1"/>
    <col min="7184" max="7184" width="29.375" style="2" customWidth="1"/>
    <col min="7185" max="7185" width="13" style="2" customWidth="1"/>
    <col min="7186" max="7204" width="8" style="2" customWidth="1"/>
    <col min="7205" max="7424" width="12.625" style="2"/>
    <col min="7425" max="7425" width="3.875" style="2" customWidth="1"/>
    <col min="7426" max="7426" width="52.5" style="2" customWidth="1"/>
    <col min="7427" max="7427" width="15.875" style="2" customWidth="1"/>
    <col min="7428" max="7428" width="11.875" style="2" customWidth="1"/>
    <col min="7429" max="7429" width="12.5" style="2" customWidth="1"/>
    <col min="7430" max="7430" width="17.875" style="2" customWidth="1"/>
    <col min="7431" max="7431" width="19" style="2" customWidth="1"/>
    <col min="7432" max="7432" width="12.875" style="2" customWidth="1"/>
    <col min="7433" max="7433" width="11.875" style="2" customWidth="1"/>
    <col min="7434" max="7434" width="12.5" style="2" customWidth="1"/>
    <col min="7435" max="7436" width="16" style="2" customWidth="1"/>
    <col min="7437" max="7437" width="21" style="2" customWidth="1"/>
    <col min="7438" max="7438" width="23.625" style="2" customWidth="1"/>
    <col min="7439" max="7439" width="26.375" style="2" customWidth="1"/>
    <col min="7440" max="7440" width="29.375" style="2" customWidth="1"/>
    <col min="7441" max="7441" width="13" style="2" customWidth="1"/>
    <col min="7442" max="7460" width="8" style="2" customWidth="1"/>
    <col min="7461" max="7680" width="12.625" style="2"/>
    <col min="7681" max="7681" width="3.875" style="2" customWidth="1"/>
    <col min="7682" max="7682" width="52.5" style="2" customWidth="1"/>
    <col min="7683" max="7683" width="15.875" style="2" customWidth="1"/>
    <col min="7684" max="7684" width="11.875" style="2" customWidth="1"/>
    <col min="7685" max="7685" width="12.5" style="2" customWidth="1"/>
    <col min="7686" max="7686" width="17.875" style="2" customWidth="1"/>
    <col min="7687" max="7687" width="19" style="2" customWidth="1"/>
    <col min="7688" max="7688" width="12.875" style="2" customWidth="1"/>
    <col min="7689" max="7689" width="11.875" style="2" customWidth="1"/>
    <col min="7690" max="7690" width="12.5" style="2" customWidth="1"/>
    <col min="7691" max="7692" width="16" style="2" customWidth="1"/>
    <col min="7693" max="7693" width="21" style="2" customWidth="1"/>
    <col min="7694" max="7694" width="23.625" style="2" customWidth="1"/>
    <col min="7695" max="7695" width="26.375" style="2" customWidth="1"/>
    <col min="7696" max="7696" width="29.375" style="2" customWidth="1"/>
    <col min="7697" max="7697" width="13" style="2" customWidth="1"/>
    <col min="7698" max="7716" width="8" style="2" customWidth="1"/>
    <col min="7717" max="7936" width="12.625" style="2"/>
    <col min="7937" max="7937" width="3.875" style="2" customWidth="1"/>
    <col min="7938" max="7938" width="52.5" style="2" customWidth="1"/>
    <col min="7939" max="7939" width="15.875" style="2" customWidth="1"/>
    <col min="7940" max="7940" width="11.875" style="2" customWidth="1"/>
    <col min="7941" max="7941" width="12.5" style="2" customWidth="1"/>
    <col min="7942" max="7942" width="17.875" style="2" customWidth="1"/>
    <col min="7943" max="7943" width="19" style="2" customWidth="1"/>
    <col min="7944" max="7944" width="12.875" style="2" customWidth="1"/>
    <col min="7945" max="7945" width="11.875" style="2" customWidth="1"/>
    <col min="7946" max="7946" width="12.5" style="2" customWidth="1"/>
    <col min="7947" max="7948" width="16" style="2" customWidth="1"/>
    <col min="7949" max="7949" width="21" style="2" customWidth="1"/>
    <col min="7950" max="7950" width="23.625" style="2" customWidth="1"/>
    <col min="7951" max="7951" width="26.375" style="2" customWidth="1"/>
    <col min="7952" max="7952" width="29.375" style="2" customWidth="1"/>
    <col min="7953" max="7953" width="13" style="2" customWidth="1"/>
    <col min="7954" max="7972" width="8" style="2" customWidth="1"/>
    <col min="7973" max="8192" width="12.625" style="2"/>
    <col min="8193" max="8193" width="3.875" style="2" customWidth="1"/>
    <col min="8194" max="8194" width="52.5" style="2" customWidth="1"/>
    <col min="8195" max="8195" width="15.875" style="2" customWidth="1"/>
    <col min="8196" max="8196" width="11.875" style="2" customWidth="1"/>
    <col min="8197" max="8197" width="12.5" style="2" customWidth="1"/>
    <col min="8198" max="8198" width="17.875" style="2" customWidth="1"/>
    <col min="8199" max="8199" width="19" style="2" customWidth="1"/>
    <col min="8200" max="8200" width="12.875" style="2" customWidth="1"/>
    <col min="8201" max="8201" width="11.875" style="2" customWidth="1"/>
    <col min="8202" max="8202" width="12.5" style="2" customWidth="1"/>
    <col min="8203" max="8204" width="16" style="2" customWidth="1"/>
    <col min="8205" max="8205" width="21" style="2" customWidth="1"/>
    <col min="8206" max="8206" width="23.625" style="2" customWidth="1"/>
    <col min="8207" max="8207" width="26.375" style="2" customWidth="1"/>
    <col min="8208" max="8208" width="29.375" style="2" customWidth="1"/>
    <col min="8209" max="8209" width="13" style="2" customWidth="1"/>
    <col min="8210" max="8228" width="8" style="2" customWidth="1"/>
    <col min="8229" max="8448" width="12.625" style="2"/>
    <col min="8449" max="8449" width="3.875" style="2" customWidth="1"/>
    <col min="8450" max="8450" width="52.5" style="2" customWidth="1"/>
    <col min="8451" max="8451" width="15.875" style="2" customWidth="1"/>
    <col min="8452" max="8452" width="11.875" style="2" customWidth="1"/>
    <col min="8453" max="8453" width="12.5" style="2" customWidth="1"/>
    <col min="8454" max="8454" width="17.875" style="2" customWidth="1"/>
    <col min="8455" max="8455" width="19" style="2" customWidth="1"/>
    <col min="8456" max="8456" width="12.875" style="2" customWidth="1"/>
    <col min="8457" max="8457" width="11.875" style="2" customWidth="1"/>
    <col min="8458" max="8458" width="12.5" style="2" customWidth="1"/>
    <col min="8459" max="8460" width="16" style="2" customWidth="1"/>
    <col min="8461" max="8461" width="21" style="2" customWidth="1"/>
    <col min="8462" max="8462" width="23.625" style="2" customWidth="1"/>
    <col min="8463" max="8463" width="26.375" style="2" customWidth="1"/>
    <col min="8464" max="8464" width="29.375" style="2" customWidth="1"/>
    <col min="8465" max="8465" width="13" style="2" customWidth="1"/>
    <col min="8466" max="8484" width="8" style="2" customWidth="1"/>
    <col min="8485" max="8704" width="12.625" style="2"/>
    <col min="8705" max="8705" width="3.875" style="2" customWidth="1"/>
    <col min="8706" max="8706" width="52.5" style="2" customWidth="1"/>
    <col min="8707" max="8707" width="15.875" style="2" customWidth="1"/>
    <col min="8708" max="8708" width="11.875" style="2" customWidth="1"/>
    <col min="8709" max="8709" width="12.5" style="2" customWidth="1"/>
    <col min="8710" max="8710" width="17.875" style="2" customWidth="1"/>
    <col min="8711" max="8711" width="19" style="2" customWidth="1"/>
    <col min="8712" max="8712" width="12.875" style="2" customWidth="1"/>
    <col min="8713" max="8713" width="11.875" style="2" customWidth="1"/>
    <col min="8714" max="8714" width="12.5" style="2" customWidth="1"/>
    <col min="8715" max="8716" width="16" style="2" customWidth="1"/>
    <col min="8717" max="8717" width="21" style="2" customWidth="1"/>
    <col min="8718" max="8718" width="23.625" style="2" customWidth="1"/>
    <col min="8719" max="8719" width="26.375" style="2" customWidth="1"/>
    <col min="8720" max="8720" width="29.375" style="2" customWidth="1"/>
    <col min="8721" max="8721" width="13" style="2" customWidth="1"/>
    <col min="8722" max="8740" width="8" style="2" customWidth="1"/>
    <col min="8741" max="8960" width="12.625" style="2"/>
    <col min="8961" max="8961" width="3.875" style="2" customWidth="1"/>
    <col min="8962" max="8962" width="52.5" style="2" customWidth="1"/>
    <col min="8963" max="8963" width="15.875" style="2" customWidth="1"/>
    <col min="8964" max="8964" width="11.875" style="2" customWidth="1"/>
    <col min="8965" max="8965" width="12.5" style="2" customWidth="1"/>
    <col min="8966" max="8966" width="17.875" style="2" customWidth="1"/>
    <col min="8967" max="8967" width="19" style="2" customWidth="1"/>
    <col min="8968" max="8968" width="12.875" style="2" customWidth="1"/>
    <col min="8969" max="8969" width="11.875" style="2" customWidth="1"/>
    <col min="8970" max="8970" width="12.5" style="2" customWidth="1"/>
    <col min="8971" max="8972" width="16" style="2" customWidth="1"/>
    <col min="8973" max="8973" width="21" style="2" customWidth="1"/>
    <col min="8974" max="8974" width="23.625" style="2" customWidth="1"/>
    <col min="8975" max="8975" width="26.375" style="2" customWidth="1"/>
    <col min="8976" max="8976" width="29.375" style="2" customWidth="1"/>
    <col min="8977" max="8977" width="13" style="2" customWidth="1"/>
    <col min="8978" max="8996" width="8" style="2" customWidth="1"/>
    <col min="8997" max="9216" width="12.625" style="2"/>
    <col min="9217" max="9217" width="3.875" style="2" customWidth="1"/>
    <col min="9218" max="9218" width="52.5" style="2" customWidth="1"/>
    <col min="9219" max="9219" width="15.875" style="2" customWidth="1"/>
    <col min="9220" max="9220" width="11.875" style="2" customWidth="1"/>
    <col min="9221" max="9221" width="12.5" style="2" customWidth="1"/>
    <col min="9222" max="9222" width="17.875" style="2" customWidth="1"/>
    <col min="9223" max="9223" width="19" style="2" customWidth="1"/>
    <col min="9224" max="9224" width="12.875" style="2" customWidth="1"/>
    <col min="9225" max="9225" width="11.875" style="2" customWidth="1"/>
    <col min="9226" max="9226" width="12.5" style="2" customWidth="1"/>
    <col min="9227" max="9228" width="16" style="2" customWidth="1"/>
    <col min="9229" max="9229" width="21" style="2" customWidth="1"/>
    <col min="9230" max="9230" width="23.625" style="2" customWidth="1"/>
    <col min="9231" max="9231" width="26.375" style="2" customWidth="1"/>
    <col min="9232" max="9232" width="29.375" style="2" customWidth="1"/>
    <col min="9233" max="9233" width="13" style="2" customWidth="1"/>
    <col min="9234" max="9252" width="8" style="2" customWidth="1"/>
    <col min="9253" max="9472" width="12.625" style="2"/>
    <col min="9473" max="9473" width="3.875" style="2" customWidth="1"/>
    <col min="9474" max="9474" width="52.5" style="2" customWidth="1"/>
    <col min="9475" max="9475" width="15.875" style="2" customWidth="1"/>
    <col min="9476" max="9476" width="11.875" style="2" customWidth="1"/>
    <col min="9477" max="9477" width="12.5" style="2" customWidth="1"/>
    <col min="9478" max="9478" width="17.875" style="2" customWidth="1"/>
    <col min="9479" max="9479" width="19" style="2" customWidth="1"/>
    <col min="9480" max="9480" width="12.875" style="2" customWidth="1"/>
    <col min="9481" max="9481" width="11.875" style="2" customWidth="1"/>
    <col min="9482" max="9482" width="12.5" style="2" customWidth="1"/>
    <col min="9483" max="9484" width="16" style="2" customWidth="1"/>
    <col min="9485" max="9485" width="21" style="2" customWidth="1"/>
    <col min="9486" max="9486" width="23.625" style="2" customWidth="1"/>
    <col min="9487" max="9487" width="26.375" style="2" customWidth="1"/>
    <col min="9488" max="9488" width="29.375" style="2" customWidth="1"/>
    <col min="9489" max="9489" width="13" style="2" customWidth="1"/>
    <col min="9490" max="9508" width="8" style="2" customWidth="1"/>
    <col min="9509" max="9728" width="12.625" style="2"/>
    <col min="9729" max="9729" width="3.875" style="2" customWidth="1"/>
    <col min="9730" max="9730" width="52.5" style="2" customWidth="1"/>
    <col min="9731" max="9731" width="15.875" style="2" customWidth="1"/>
    <col min="9732" max="9732" width="11.875" style="2" customWidth="1"/>
    <col min="9733" max="9733" width="12.5" style="2" customWidth="1"/>
    <col min="9734" max="9734" width="17.875" style="2" customWidth="1"/>
    <col min="9735" max="9735" width="19" style="2" customWidth="1"/>
    <col min="9736" max="9736" width="12.875" style="2" customWidth="1"/>
    <col min="9737" max="9737" width="11.875" style="2" customWidth="1"/>
    <col min="9738" max="9738" width="12.5" style="2" customWidth="1"/>
    <col min="9739" max="9740" width="16" style="2" customWidth="1"/>
    <col min="9741" max="9741" width="21" style="2" customWidth="1"/>
    <col min="9742" max="9742" width="23.625" style="2" customWidth="1"/>
    <col min="9743" max="9743" width="26.375" style="2" customWidth="1"/>
    <col min="9744" max="9744" width="29.375" style="2" customWidth="1"/>
    <col min="9745" max="9745" width="13" style="2" customWidth="1"/>
    <col min="9746" max="9764" width="8" style="2" customWidth="1"/>
    <col min="9765" max="9984" width="12.625" style="2"/>
    <col min="9985" max="9985" width="3.875" style="2" customWidth="1"/>
    <col min="9986" max="9986" width="52.5" style="2" customWidth="1"/>
    <col min="9987" max="9987" width="15.875" style="2" customWidth="1"/>
    <col min="9988" max="9988" width="11.875" style="2" customWidth="1"/>
    <col min="9989" max="9989" width="12.5" style="2" customWidth="1"/>
    <col min="9990" max="9990" width="17.875" style="2" customWidth="1"/>
    <col min="9991" max="9991" width="19" style="2" customWidth="1"/>
    <col min="9992" max="9992" width="12.875" style="2" customWidth="1"/>
    <col min="9993" max="9993" width="11.875" style="2" customWidth="1"/>
    <col min="9994" max="9994" width="12.5" style="2" customWidth="1"/>
    <col min="9995" max="9996" width="16" style="2" customWidth="1"/>
    <col min="9997" max="9997" width="21" style="2" customWidth="1"/>
    <col min="9998" max="9998" width="23.625" style="2" customWidth="1"/>
    <col min="9999" max="9999" width="26.375" style="2" customWidth="1"/>
    <col min="10000" max="10000" width="29.375" style="2" customWidth="1"/>
    <col min="10001" max="10001" width="13" style="2" customWidth="1"/>
    <col min="10002" max="10020" width="8" style="2" customWidth="1"/>
    <col min="10021" max="10240" width="12.625" style="2"/>
    <col min="10241" max="10241" width="3.875" style="2" customWidth="1"/>
    <col min="10242" max="10242" width="52.5" style="2" customWidth="1"/>
    <col min="10243" max="10243" width="15.875" style="2" customWidth="1"/>
    <col min="10244" max="10244" width="11.875" style="2" customWidth="1"/>
    <col min="10245" max="10245" width="12.5" style="2" customWidth="1"/>
    <col min="10246" max="10246" width="17.875" style="2" customWidth="1"/>
    <col min="10247" max="10247" width="19" style="2" customWidth="1"/>
    <col min="10248" max="10248" width="12.875" style="2" customWidth="1"/>
    <col min="10249" max="10249" width="11.875" style="2" customWidth="1"/>
    <col min="10250" max="10250" width="12.5" style="2" customWidth="1"/>
    <col min="10251" max="10252" width="16" style="2" customWidth="1"/>
    <col min="10253" max="10253" width="21" style="2" customWidth="1"/>
    <col min="10254" max="10254" width="23.625" style="2" customWidth="1"/>
    <col min="10255" max="10255" width="26.375" style="2" customWidth="1"/>
    <col min="10256" max="10256" width="29.375" style="2" customWidth="1"/>
    <col min="10257" max="10257" width="13" style="2" customWidth="1"/>
    <col min="10258" max="10276" width="8" style="2" customWidth="1"/>
    <col min="10277" max="10496" width="12.625" style="2"/>
    <col min="10497" max="10497" width="3.875" style="2" customWidth="1"/>
    <col min="10498" max="10498" width="52.5" style="2" customWidth="1"/>
    <col min="10499" max="10499" width="15.875" style="2" customWidth="1"/>
    <col min="10500" max="10500" width="11.875" style="2" customWidth="1"/>
    <col min="10501" max="10501" width="12.5" style="2" customWidth="1"/>
    <col min="10502" max="10502" width="17.875" style="2" customWidth="1"/>
    <col min="10503" max="10503" width="19" style="2" customWidth="1"/>
    <col min="10504" max="10504" width="12.875" style="2" customWidth="1"/>
    <col min="10505" max="10505" width="11.875" style="2" customWidth="1"/>
    <col min="10506" max="10506" width="12.5" style="2" customWidth="1"/>
    <col min="10507" max="10508" width="16" style="2" customWidth="1"/>
    <col min="10509" max="10509" width="21" style="2" customWidth="1"/>
    <col min="10510" max="10510" width="23.625" style="2" customWidth="1"/>
    <col min="10511" max="10511" width="26.375" style="2" customWidth="1"/>
    <col min="10512" max="10512" width="29.375" style="2" customWidth="1"/>
    <col min="10513" max="10513" width="13" style="2" customWidth="1"/>
    <col min="10514" max="10532" width="8" style="2" customWidth="1"/>
    <col min="10533" max="10752" width="12.625" style="2"/>
    <col min="10753" max="10753" width="3.875" style="2" customWidth="1"/>
    <col min="10754" max="10754" width="52.5" style="2" customWidth="1"/>
    <col min="10755" max="10755" width="15.875" style="2" customWidth="1"/>
    <col min="10756" max="10756" width="11.875" style="2" customWidth="1"/>
    <col min="10757" max="10757" width="12.5" style="2" customWidth="1"/>
    <col min="10758" max="10758" width="17.875" style="2" customWidth="1"/>
    <col min="10759" max="10759" width="19" style="2" customWidth="1"/>
    <col min="10760" max="10760" width="12.875" style="2" customWidth="1"/>
    <col min="10761" max="10761" width="11.875" style="2" customWidth="1"/>
    <col min="10762" max="10762" width="12.5" style="2" customWidth="1"/>
    <col min="10763" max="10764" width="16" style="2" customWidth="1"/>
    <col min="10765" max="10765" width="21" style="2" customWidth="1"/>
    <col min="10766" max="10766" width="23.625" style="2" customWidth="1"/>
    <col min="10767" max="10767" width="26.375" style="2" customWidth="1"/>
    <col min="10768" max="10768" width="29.375" style="2" customWidth="1"/>
    <col min="10769" max="10769" width="13" style="2" customWidth="1"/>
    <col min="10770" max="10788" width="8" style="2" customWidth="1"/>
    <col min="10789" max="11008" width="12.625" style="2"/>
    <col min="11009" max="11009" width="3.875" style="2" customWidth="1"/>
    <col min="11010" max="11010" width="52.5" style="2" customWidth="1"/>
    <col min="11011" max="11011" width="15.875" style="2" customWidth="1"/>
    <col min="11012" max="11012" width="11.875" style="2" customWidth="1"/>
    <col min="11013" max="11013" width="12.5" style="2" customWidth="1"/>
    <col min="11014" max="11014" width="17.875" style="2" customWidth="1"/>
    <col min="11015" max="11015" width="19" style="2" customWidth="1"/>
    <col min="11016" max="11016" width="12.875" style="2" customWidth="1"/>
    <col min="11017" max="11017" width="11.875" style="2" customWidth="1"/>
    <col min="11018" max="11018" width="12.5" style="2" customWidth="1"/>
    <col min="11019" max="11020" width="16" style="2" customWidth="1"/>
    <col min="11021" max="11021" width="21" style="2" customWidth="1"/>
    <col min="11022" max="11022" width="23.625" style="2" customWidth="1"/>
    <col min="11023" max="11023" width="26.375" style="2" customWidth="1"/>
    <col min="11024" max="11024" width="29.375" style="2" customWidth="1"/>
    <col min="11025" max="11025" width="13" style="2" customWidth="1"/>
    <col min="11026" max="11044" width="8" style="2" customWidth="1"/>
    <col min="11045" max="11264" width="12.625" style="2"/>
    <col min="11265" max="11265" width="3.875" style="2" customWidth="1"/>
    <col min="11266" max="11266" width="52.5" style="2" customWidth="1"/>
    <col min="11267" max="11267" width="15.875" style="2" customWidth="1"/>
    <col min="11268" max="11268" width="11.875" style="2" customWidth="1"/>
    <col min="11269" max="11269" width="12.5" style="2" customWidth="1"/>
    <col min="11270" max="11270" width="17.875" style="2" customWidth="1"/>
    <col min="11271" max="11271" width="19" style="2" customWidth="1"/>
    <col min="11272" max="11272" width="12.875" style="2" customWidth="1"/>
    <col min="11273" max="11273" width="11.875" style="2" customWidth="1"/>
    <col min="11274" max="11274" width="12.5" style="2" customWidth="1"/>
    <col min="11275" max="11276" width="16" style="2" customWidth="1"/>
    <col min="11277" max="11277" width="21" style="2" customWidth="1"/>
    <col min="11278" max="11278" width="23.625" style="2" customWidth="1"/>
    <col min="11279" max="11279" width="26.375" style="2" customWidth="1"/>
    <col min="11280" max="11280" width="29.375" style="2" customWidth="1"/>
    <col min="11281" max="11281" width="13" style="2" customWidth="1"/>
    <col min="11282" max="11300" width="8" style="2" customWidth="1"/>
    <col min="11301" max="11520" width="12.625" style="2"/>
    <col min="11521" max="11521" width="3.875" style="2" customWidth="1"/>
    <col min="11522" max="11522" width="52.5" style="2" customWidth="1"/>
    <col min="11523" max="11523" width="15.875" style="2" customWidth="1"/>
    <col min="11524" max="11524" width="11.875" style="2" customWidth="1"/>
    <col min="11525" max="11525" width="12.5" style="2" customWidth="1"/>
    <col min="11526" max="11526" width="17.875" style="2" customWidth="1"/>
    <col min="11527" max="11527" width="19" style="2" customWidth="1"/>
    <col min="11528" max="11528" width="12.875" style="2" customWidth="1"/>
    <col min="11529" max="11529" width="11.875" style="2" customWidth="1"/>
    <col min="11530" max="11530" width="12.5" style="2" customWidth="1"/>
    <col min="11531" max="11532" width="16" style="2" customWidth="1"/>
    <col min="11533" max="11533" width="21" style="2" customWidth="1"/>
    <col min="11534" max="11534" width="23.625" style="2" customWidth="1"/>
    <col min="11535" max="11535" width="26.375" style="2" customWidth="1"/>
    <col min="11536" max="11536" width="29.375" style="2" customWidth="1"/>
    <col min="11537" max="11537" width="13" style="2" customWidth="1"/>
    <col min="11538" max="11556" width="8" style="2" customWidth="1"/>
    <col min="11557" max="11776" width="12.625" style="2"/>
    <col min="11777" max="11777" width="3.875" style="2" customWidth="1"/>
    <col min="11778" max="11778" width="52.5" style="2" customWidth="1"/>
    <col min="11779" max="11779" width="15.875" style="2" customWidth="1"/>
    <col min="11780" max="11780" width="11.875" style="2" customWidth="1"/>
    <col min="11781" max="11781" width="12.5" style="2" customWidth="1"/>
    <col min="11782" max="11782" width="17.875" style="2" customWidth="1"/>
    <col min="11783" max="11783" width="19" style="2" customWidth="1"/>
    <col min="11784" max="11784" width="12.875" style="2" customWidth="1"/>
    <col min="11785" max="11785" width="11.875" style="2" customWidth="1"/>
    <col min="11786" max="11786" width="12.5" style="2" customWidth="1"/>
    <col min="11787" max="11788" width="16" style="2" customWidth="1"/>
    <col min="11789" max="11789" width="21" style="2" customWidth="1"/>
    <col min="11790" max="11790" width="23.625" style="2" customWidth="1"/>
    <col min="11791" max="11791" width="26.375" style="2" customWidth="1"/>
    <col min="11792" max="11792" width="29.375" style="2" customWidth="1"/>
    <col min="11793" max="11793" width="13" style="2" customWidth="1"/>
    <col min="11794" max="11812" width="8" style="2" customWidth="1"/>
    <col min="11813" max="12032" width="12.625" style="2"/>
    <col min="12033" max="12033" width="3.875" style="2" customWidth="1"/>
    <col min="12034" max="12034" width="52.5" style="2" customWidth="1"/>
    <col min="12035" max="12035" width="15.875" style="2" customWidth="1"/>
    <col min="12036" max="12036" width="11.875" style="2" customWidth="1"/>
    <col min="12037" max="12037" width="12.5" style="2" customWidth="1"/>
    <col min="12038" max="12038" width="17.875" style="2" customWidth="1"/>
    <col min="12039" max="12039" width="19" style="2" customWidth="1"/>
    <col min="12040" max="12040" width="12.875" style="2" customWidth="1"/>
    <col min="12041" max="12041" width="11.875" style="2" customWidth="1"/>
    <col min="12042" max="12042" width="12.5" style="2" customWidth="1"/>
    <col min="12043" max="12044" width="16" style="2" customWidth="1"/>
    <col min="12045" max="12045" width="21" style="2" customWidth="1"/>
    <col min="12046" max="12046" width="23.625" style="2" customWidth="1"/>
    <col min="12047" max="12047" width="26.375" style="2" customWidth="1"/>
    <col min="12048" max="12048" width="29.375" style="2" customWidth="1"/>
    <col min="12049" max="12049" width="13" style="2" customWidth="1"/>
    <col min="12050" max="12068" width="8" style="2" customWidth="1"/>
    <col min="12069" max="12288" width="12.625" style="2"/>
    <col min="12289" max="12289" width="3.875" style="2" customWidth="1"/>
    <col min="12290" max="12290" width="52.5" style="2" customWidth="1"/>
    <col min="12291" max="12291" width="15.875" style="2" customWidth="1"/>
    <col min="12292" max="12292" width="11.875" style="2" customWidth="1"/>
    <col min="12293" max="12293" width="12.5" style="2" customWidth="1"/>
    <col min="12294" max="12294" width="17.875" style="2" customWidth="1"/>
    <col min="12295" max="12295" width="19" style="2" customWidth="1"/>
    <col min="12296" max="12296" width="12.875" style="2" customWidth="1"/>
    <col min="12297" max="12297" width="11.875" style="2" customWidth="1"/>
    <col min="12298" max="12298" width="12.5" style="2" customWidth="1"/>
    <col min="12299" max="12300" width="16" style="2" customWidth="1"/>
    <col min="12301" max="12301" width="21" style="2" customWidth="1"/>
    <col min="12302" max="12302" width="23.625" style="2" customWidth="1"/>
    <col min="12303" max="12303" width="26.375" style="2" customWidth="1"/>
    <col min="12304" max="12304" width="29.375" style="2" customWidth="1"/>
    <col min="12305" max="12305" width="13" style="2" customWidth="1"/>
    <col min="12306" max="12324" width="8" style="2" customWidth="1"/>
    <col min="12325" max="12544" width="12.625" style="2"/>
    <col min="12545" max="12545" width="3.875" style="2" customWidth="1"/>
    <col min="12546" max="12546" width="52.5" style="2" customWidth="1"/>
    <col min="12547" max="12547" width="15.875" style="2" customWidth="1"/>
    <col min="12548" max="12548" width="11.875" style="2" customWidth="1"/>
    <col min="12549" max="12549" width="12.5" style="2" customWidth="1"/>
    <col min="12550" max="12550" width="17.875" style="2" customWidth="1"/>
    <col min="12551" max="12551" width="19" style="2" customWidth="1"/>
    <col min="12552" max="12552" width="12.875" style="2" customWidth="1"/>
    <col min="12553" max="12553" width="11.875" style="2" customWidth="1"/>
    <col min="12554" max="12554" width="12.5" style="2" customWidth="1"/>
    <col min="12555" max="12556" width="16" style="2" customWidth="1"/>
    <col min="12557" max="12557" width="21" style="2" customWidth="1"/>
    <col min="12558" max="12558" width="23.625" style="2" customWidth="1"/>
    <col min="12559" max="12559" width="26.375" style="2" customWidth="1"/>
    <col min="12560" max="12560" width="29.375" style="2" customWidth="1"/>
    <col min="12561" max="12561" width="13" style="2" customWidth="1"/>
    <col min="12562" max="12580" width="8" style="2" customWidth="1"/>
    <col min="12581" max="12800" width="12.625" style="2"/>
    <col min="12801" max="12801" width="3.875" style="2" customWidth="1"/>
    <col min="12802" max="12802" width="52.5" style="2" customWidth="1"/>
    <col min="12803" max="12803" width="15.875" style="2" customWidth="1"/>
    <col min="12804" max="12804" width="11.875" style="2" customWidth="1"/>
    <col min="12805" max="12805" width="12.5" style="2" customWidth="1"/>
    <col min="12806" max="12806" width="17.875" style="2" customWidth="1"/>
    <col min="12807" max="12807" width="19" style="2" customWidth="1"/>
    <col min="12808" max="12808" width="12.875" style="2" customWidth="1"/>
    <col min="12809" max="12809" width="11.875" style="2" customWidth="1"/>
    <col min="12810" max="12810" width="12.5" style="2" customWidth="1"/>
    <col min="12811" max="12812" width="16" style="2" customWidth="1"/>
    <col min="12813" max="12813" width="21" style="2" customWidth="1"/>
    <col min="12814" max="12814" width="23.625" style="2" customWidth="1"/>
    <col min="12815" max="12815" width="26.375" style="2" customWidth="1"/>
    <col min="12816" max="12816" width="29.375" style="2" customWidth="1"/>
    <col min="12817" max="12817" width="13" style="2" customWidth="1"/>
    <col min="12818" max="12836" width="8" style="2" customWidth="1"/>
    <col min="12837" max="13056" width="12.625" style="2"/>
    <col min="13057" max="13057" width="3.875" style="2" customWidth="1"/>
    <col min="13058" max="13058" width="52.5" style="2" customWidth="1"/>
    <col min="13059" max="13059" width="15.875" style="2" customWidth="1"/>
    <col min="13060" max="13060" width="11.875" style="2" customWidth="1"/>
    <col min="13061" max="13061" width="12.5" style="2" customWidth="1"/>
    <col min="13062" max="13062" width="17.875" style="2" customWidth="1"/>
    <col min="13063" max="13063" width="19" style="2" customWidth="1"/>
    <col min="13064" max="13064" width="12.875" style="2" customWidth="1"/>
    <col min="13065" max="13065" width="11.875" style="2" customWidth="1"/>
    <col min="13066" max="13066" width="12.5" style="2" customWidth="1"/>
    <col min="13067" max="13068" width="16" style="2" customWidth="1"/>
    <col min="13069" max="13069" width="21" style="2" customWidth="1"/>
    <col min="13070" max="13070" width="23.625" style="2" customWidth="1"/>
    <col min="13071" max="13071" width="26.375" style="2" customWidth="1"/>
    <col min="13072" max="13072" width="29.375" style="2" customWidth="1"/>
    <col min="13073" max="13073" width="13" style="2" customWidth="1"/>
    <col min="13074" max="13092" width="8" style="2" customWidth="1"/>
    <col min="13093" max="13312" width="12.625" style="2"/>
    <col min="13313" max="13313" width="3.875" style="2" customWidth="1"/>
    <col min="13314" max="13314" width="52.5" style="2" customWidth="1"/>
    <col min="13315" max="13315" width="15.875" style="2" customWidth="1"/>
    <col min="13316" max="13316" width="11.875" style="2" customWidth="1"/>
    <col min="13317" max="13317" width="12.5" style="2" customWidth="1"/>
    <col min="13318" max="13318" width="17.875" style="2" customWidth="1"/>
    <col min="13319" max="13319" width="19" style="2" customWidth="1"/>
    <col min="13320" max="13320" width="12.875" style="2" customWidth="1"/>
    <col min="13321" max="13321" width="11.875" style="2" customWidth="1"/>
    <col min="13322" max="13322" width="12.5" style="2" customWidth="1"/>
    <col min="13323" max="13324" width="16" style="2" customWidth="1"/>
    <col min="13325" max="13325" width="21" style="2" customWidth="1"/>
    <col min="13326" max="13326" width="23.625" style="2" customWidth="1"/>
    <col min="13327" max="13327" width="26.375" style="2" customWidth="1"/>
    <col min="13328" max="13328" width="29.375" style="2" customWidth="1"/>
    <col min="13329" max="13329" width="13" style="2" customWidth="1"/>
    <col min="13330" max="13348" width="8" style="2" customWidth="1"/>
    <col min="13349" max="13568" width="12.625" style="2"/>
    <col min="13569" max="13569" width="3.875" style="2" customWidth="1"/>
    <col min="13570" max="13570" width="52.5" style="2" customWidth="1"/>
    <col min="13571" max="13571" width="15.875" style="2" customWidth="1"/>
    <col min="13572" max="13572" width="11.875" style="2" customWidth="1"/>
    <col min="13573" max="13573" width="12.5" style="2" customWidth="1"/>
    <col min="13574" max="13574" width="17.875" style="2" customWidth="1"/>
    <col min="13575" max="13575" width="19" style="2" customWidth="1"/>
    <col min="13576" max="13576" width="12.875" style="2" customWidth="1"/>
    <col min="13577" max="13577" width="11.875" style="2" customWidth="1"/>
    <col min="13578" max="13578" width="12.5" style="2" customWidth="1"/>
    <col min="13579" max="13580" width="16" style="2" customWidth="1"/>
    <col min="13581" max="13581" width="21" style="2" customWidth="1"/>
    <col min="13582" max="13582" width="23.625" style="2" customWidth="1"/>
    <col min="13583" max="13583" width="26.375" style="2" customWidth="1"/>
    <col min="13584" max="13584" width="29.375" style="2" customWidth="1"/>
    <col min="13585" max="13585" width="13" style="2" customWidth="1"/>
    <col min="13586" max="13604" width="8" style="2" customWidth="1"/>
    <col min="13605" max="13824" width="12.625" style="2"/>
    <col min="13825" max="13825" width="3.875" style="2" customWidth="1"/>
    <col min="13826" max="13826" width="52.5" style="2" customWidth="1"/>
    <col min="13827" max="13827" width="15.875" style="2" customWidth="1"/>
    <col min="13828" max="13828" width="11.875" style="2" customWidth="1"/>
    <col min="13829" max="13829" width="12.5" style="2" customWidth="1"/>
    <col min="13830" max="13830" width="17.875" style="2" customWidth="1"/>
    <col min="13831" max="13831" width="19" style="2" customWidth="1"/>
    <col min="13832" max="13832" width="12.875" style="2" customWidth="1"/>
    <col min="13833" max="13833" width="11.875" style="2" customWidth="1"/>
    <col min="13834" max="13834" width="12.5" style="2" customWidth="1"/>
    <col min="13835" max="13836" width="16" style="2" customWidth="1"/>
    <col min="13837" max="13837" width="21" style="2" customWidth="1"/>
    <col min="13838" max="13838" width="23.625" style="2" customWidth="1"/>
    <col min="13839" max="13839" width="26.375" style="2" customWidth="1"/>
    <col min="13840" max="13840" width="29.375" style="2" customWidth="1"/>
    <col min="13841" max="13841" width="13" style="2" customWidth="1"/>
    <col min="13842" max="13860" width="8" style="2" customWidth="1"/>
    <col min="13861" max="14080" width="12.625" style="2"/>
    <col min="14081" max="14081" width="3.875" style="2" customWidth="1"/>
    <col min="14082" max="14082" width="52.5" style="2" customWidth="1"/>
    <col min="14083" max="14083" width="15.875" style="2" customWidth="1"/>
    <col min="14084" max="14084" width="11.875" style="2" customWidth="1"/>
    <col min="14085" max="14085" width="12.5" style="2" customWidth="1"/>
    <col min="14086" max="14086" width="17.875" style="2" customWidth="1"/>
    <col min="14087" max="14087" width="19" style="2" customWidth="1"/>
    <col min="14088" max="14088" width="12.875" style="2" customWidth="1"/>
    <col min="14089" max="14089" width="11.875" style="2" customWidth="1"/>
    <col min="14090" max="14090" width="12.5" style="2" customWidth="1"/>
    <col min="14091" max="14092" width="16" style="2" customWidth="1"/>
    <col min="14093" max="14093" width="21" style="2" customWidth="1"/>
    <col min="14094" max="14094" width="23.625" style="2" customWidth="1"/>
    <col min="14095" max="14095" width="26.375" style="2" customWidth="1"/>
    <col min="14096" max="14096" width="29.375" style="2" customWidth="1"/>
    <col min="14097" max="14097" width="13" style="2" customWidth="1"/>
    <col min="14098" max="14116" width="8" style="2" customWidth="1"/>
    <col min="14117" max="14336" width="12.625" style="2"/>
    <col min="14337" max="14337" width="3.875" style="2" customWidth="1"/>
    <col min="14338" max="14338" width="52.5" style="2" customWidth="1"/>
    <col min="14339" max="14339" width="15.875" style="2" customWidth="1"/>
    <col min="14340" max="14340" width="11.875" style="2" customWidth="1"/>
    <col min="14341" max="14341" width="12.5" style="2" customWidth="1"/>
    <col min="14342" max="14342" width="17.875" style="2" customWidth="1"/>
    <col min="14343" max="14343" width="19" style="2" customWidth="1"/>
    <col min="14344" max="14344" width="12.875" style="2" customWidth="1"/>
    <col min="14345" max="14345" width="11.875" style="2" customWidth="1"/>
    <col min="14346" max="14346" width="12.5" style="2" customWidth="1"/>
    <col min="14347" max="14348" width="16" style="2" customWidth="1"/>
    <col min="14349" max="14349" width="21" style="2" customWidth="1"/>
    <col min="14350" max="14350" width="23.625" style="2" customWidth="1"/>
    <col min="14351" max="14351" width="26.375" style="2" customWidth="1"/>
    <col min="14352" max="14352" width="29.375" style="2" customWidth="1"/>
    <col min="14353" max="14353" width="13" style="2" customWidth="1"/>
    <col min="14354" max="14372" width="8" style="2" customWidth="1"/>
    <col min="14373" max="14592" width="12.625" style="2"/>
    <col min="14593" max="14593" width="3.875" style="2" customWidth="1"/>
    <col min="14594" max="14594" width="52.5" style="2" customWidth="1"/>
    <col min="14595" max="14595" width="15.875" style="2" customWidth="1"/>
    <col min="14596" max="14596" width="11.875" style="2" customWidth="1"/>
    <col min="14597" max="14597" width="12.5" style="2" customWidth="1"/>
    <col min="14598" max="14598" width="17.875" style="2" customWidth="1"/>
    <col min="14599" max="14599" width="19" style="2" customWidth="1"/>
    <col min="14600" max="14600" width="12.875" style="2" customWidth="1"/>
    <col min="14601" max="14601" width="11.875" style="2" customWidth="1"/>
    <col min="14602" max="14602" width="12.5" style="2" customWidth="1"/>
    <col min="14603" max="14604" width="16" style="2" customWidth="1"/>
    <col min="14605" max="14605" width="21" style="2" customWidth="1"/>
    <col min="14606" max="14606" width="23.625" style="2" customWidth="1"/>
    <col min="14607" max="14607" width="26.375" style="2" customWidth="1"/>
    <col min="14608" max="14608" width="29.375" style="2" customWidth="1"/>
    <col min="14609" max="14609" width="13" style="2" customWidth="1"/>
    <col min="14610" max="14628" width="8" style="2" customWidth="1"/>
    <col min="14629" max="14848" width="12.625" style="2"/>
    <col min="14849" max="14849" width="3.875" style="2" customWidth="1"/>
    <col min="14850" max="14850" width="52.5" style="2" customWidth="1"/>
    <col min="14851" max="14851" width="15.875" style="2" customWidth="1"/>
    <col min="14852" max="14852" width="11.875" style="2" customWidth="1"/>
    <col min="14853" max="14853" width="12.5" style="2" customWidth="1"/>
    <col min="14854" max="14854" width="17.875" style="2" customWidth="1"/>
    <col min="14855" max="14855" width="19" style="2" customWidth="1"/>
    <col min="14856" max="14856" width="12.875" style="2" customWidth="1"/>
    <col min="14857" max="14857" width="11.875" style="2" customWidth="1"/>
    <col min="14858" max="14858" width="12.5" style="2" customWidth="1"/>
    <col min="14859" max="14860" width="16" style="2" customWidth="1"/>
    <col min="14861" max="14861" width="21" style="2" customWidth="1"/>
    <col min="14862" max="14862" width="23.625" style="2" customWidth="1"/>
    <col min="14863" max="14863" width="26.375" style="2" customWidth="1"/>
    <col min="14864" max="14864" width="29.375" style="2" customWidth="1"/>
    <col min="14865" max="14865" width="13" style="2" customWidth="1"/>
    <col min="14866" max="14884" width="8" style="2" customWidth="1"/>
    <col min="14885" max="15104" width="12.625" style="2"/>
    <col min="15105" max="15105" width="3.875" style="2" customWidth="1"/>
    <col min="15106" max="15106" width="52.5" style="2" customWidth="1"/>
    <col min="15107" max="15107" width="15.875" style="2" customWidth="1"/>
    <col min="15108" max="15108" width="11.875" style="2" customWidth="1"/>
    <col min="15109" max="15109" width="12.5" style="2" customWidth="1"/>
    <col min="15110" max="15110" width="17.875" style="2" customWidth="1"/>
    <col min="15111" max="15111" width="19" style="2" customWidth="1"/>
    <col min="15112" max="15112" width="12.875" style="2" customWidth="1"/>
    <col min="15113" max="15113" width="11.875" style="2" customWidth="1"/>
    <col min="15114" max="15114" width="12.5" style="2" customWidth="1"/>
    <col min="15115" max="15116" width="16" style="2" customWidth="1"/>
    <col min="15117" max="15117" width="21" style="2" customWidth="1"/>
    <col min="15118" max="15118" width="23.625" style="2" customWidth="1"/>
    <col min="15119" max="15119" width="26.375" style="2" customWidth="1"/>
    <col min="15120" max="15120" width="29.375" style="2" customWidth="1"/>
    <col min="15121" max="15121" width="13" style="2" customWidth="1"/>
    <col min="15122" max="15140" width="8" style="2" customWidth="1"/>
    <col min="15141" max="15360" width="12.625" style="2"/>
    <col min="15361" max="15361" width="3.875" style="2" customWidth="1"/>
    <col min="15362" max="15362" width="52.5" style="2" customWidth="1"/>
    <col min="15363" max="15363" width="15.875" style="2" customWidth="1"/>
    <col min="15364" max="15364" width="11.875" style="2" customWidth="1"/>
    <col min="15365" max="15365" width="12.5" style="2" customWidth="1"/>
    <col min="15366" max="15366" width="17.875" style="2" customWidth="1"/>
    <col min="15367" max="15367" width="19" style="2" customWidth="1"/>
    <col min="15368" max="15368" width="12.875" style="2" customWidth="1"/>
    <col min="15369" max="15369" width="11.875" style="2" customWidth="1"/>
    <col min="15370" max="15370" width="12.5" style="2" customWidth="1"/>
    <col min="15371" max="15372" width="16" style="2" customWidth="1"/>
    <col min="15373" max="15373" width="21" style="2" customWidth="1"/>
    <col min="15374" max="15374" width="23.625" style="2" customWidth="1"/>
    <col min="15375" max="15375" width="26.375" style="2" customWidth="1"/>
    <col min="15376" max="15376" width="29.375" style="2" customWidth="1"/>
    <col min="15377" max="15377" width="13" style="2" customWidth="1"/>
    <col min="15378" max="15396" width="8" style="2" customWidth="1"/>
    <col min="15397" max="15616" width="12.625" style="2"/>
    <col min="15617" max="15617" width="3.875" style="2" customWidth="1"/>
    <col min="15618" max="15618" width="52.5" style="2" customWidth="1"/>
    <col min="15619" max="15619" width="15.875" style="2" customWidth="1"/>
    <col min="15620" max="15620" width="11.875" style="2" customWidth="1"/>
    <col min="15621" max="15621" width="12.5" style="2" customWidth="1"/>
    <col min="15622" max="15622" width="17.875" style="2" customWidth="1"/>
    <col min="15623" max="15623" width="19" style="2" customWidth="1"/>
    <col min="15624" max="15624" width="12.875" style="2" customWidth="1"/>
    <col min="15625" max="15625" width="11.875" style="2" customWidth="1"/>
    <col min="15626" max="15626" width="12.5" style="2" customWidth="1"/>
    <col min="15627" max="15628" width="16" style="2" customWidth="1"/>
    <col min="15629" max="15629" width="21" style="2" customWidth="1"/>
    <col min="15630" max="15630" width="23.625" style="2" customWidth="1"/>
    <col min="15631" max="15631" width="26.375" style="2" customWidth="1"/>
    <col min="15632" max="15632" width="29.375" style="2" customWidth="1"/>
    <col min="15633" max="15633" width="13" style="2" customWidth="1"/>
    <col min="15634" max="15652" width="8" style="2" customWidth="1"/>
    <col min="15653" max="15872" width="12.625" style="2"/>
    <col min="15873" max="15873" width="3.875" style="2" customWidth="1"/>
    <col min="15874" max="15874" width="52.5" style="2" customWidth="1"/>
    <col min="15875" max="15875" width="15.875" style="2" customWidth="1"/>
    <col min="15876" max="15876" width="11.875" style="2" customWidth="1"/>
    <col min="15877" max="15877" width="12.5" style="2" customWidth="1"/>
    <col min="15878" max="15878" width="17.875" style="2" customWidth="1"/>
    <col min="15879" max="15879" width="19" style="2" customWidth="1"/>
    <col min="15880" max="15880" width="12.875" style="2" customWidth="1"/>
    <col min="15881" max="15881" width="11.875" style="2" customWidth="1"/>
    <col min="15882" max="15882" width="12.5" style="2" customWidth="1"/>
    <col min="15883" max="15884" width="16" style="2" customWidth="1"/>
    <col min="15885" max="15885" width="21" style="2" customWidth="1"/>
    <col min="15886" max="15886" width="23.625" style="2" customWidth="1"/>
    <col min="15887" max="15887" width="26.375" style="2" customWidth="1"/>
    <col min="15888" max="15888" width="29.375" style="2" customWidth="1"/>
    <col min="15889" max="15889" width="13" style="2" customWidth="1"/>
    <col min="15890" max="15908" width="8" style="2" customWidth="1"/>
    <col min="15909" max="16128" width="12.625" style="2"/>
    <col min="16129" max="16129" width="3.875" style="2" customWidth="1"/>
    <col min="16130" max="16130" width="52.5" style="2" customWidth="1"/>
    <col min="16131" max="16131" width="15.875" style="2" customWidth="1"/>
    <col min="16132" max="16132" width="11.875" style="2" customWidth="1"/>
    <col min="16133" max="16133" width="12.5" style="2" customWidth="1"/>
    <col min="16134" max="16134" width="17.875" style="2" customWidth="1"/>
    <col min="16135" max="16135" width="19" style="2" customWidth="1"/>
    <col min="16136" max="16136" width="12.875" style="2" customWidth="1"/>
    <col min="16137" max="16137" width="11.875" style="2" customWidth="1"/>
    <col min="16138" max="16138" width="12.5" style="2" customWidth="1"/>
    <col min="16139" max="16140" width="16" style="2" customWidth="1"/>
    <col min="16141" max="16141" width="21" style="2" customWidth="1"/>
    <col min="16142" max="16142" width="23.625" style="2" customWidth="1"/>
    <col min="16143" max="16143" width="26.375" style="2" customWidth="1"/>
    <col min="16144" max="16144" width="29.375" style="2" customWidth="1"/>
    <col min="16145" max="16145" width="13" style="2" customWidth="1"/>
    <col min="16146" max="16164" width="8" style="2" customWidth="1"/>
    <col min="16165" max="16384" width="12.625" style="2"/>
  </cols>
  <sheetData>
    <row r="1" spans="1:36" ht="20.2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49"/>
      <c r="L1" s="49"/>
      <c r="M1" s="49"/>
      <c r="N1" s="50"/>
      <c r="O1" s="50"/>
      <c r="P1" s="50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0.25" customHeight="1" x14ac:dyDescent="0.3">
      <c r="A2" s="1"/>
      <c r="B2" s="3"/>
      <c r="C2" s="4"/>
      <c r="D2" s="4"/>
      <c r="E2" s="4"/>
      <c r="F2" s="4"/>
      <c r="G2" s="4"/>
      <c r="H2" s="4"/>
      <c r="I2" s="4"/>
      <c r="J2" s="4"/>
      <c r="K2" s="49"/>
      <c r="L2" s="49"/>
      <c r="M2" s="49"/>
      <c r="N2" s="51" t="s">
        <v>0</v>
      </c>
      <c r="O2" s="46"/>
      <c r="P2" s="46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1:36" ht="76.5" customHeight="1" x14ac:dyDescent="0.3">
      <c r="A3" s="1"/>
      <c r="B3" s="52" t="s">
        <v>64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53"/>
      <c r="N3" s="47" t="s">
        <v>1</v>
      </c>
      <c r="O3" s="48"/>
      <c r="P3" s="25">
        <v>5797.12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ht="27.75" customHeight="1" x14ac:dyDescent="0.35">
      <c r="A4" s="1"/>
      <c r="B4" s="6" t="s">
        <v>40</v>
      </c>
      <c r="C4" s="6"/>
      <c r="D4" s="6"/>
      <c r="E4" s="6"/>
      <c r="F4" s="6"/>
      <c r="G4" s="45"/>
      <c r="H4" s="46"/>
      <c r="I4" s="46"/>
      <c r="J4" s="6"/>
      <c r="K4" s="6"/>
      <c r="L4" s="6"/>
      <c r="M4" s="5"/>
      <c r="N4" s="47" t="s">
        <v>2</v>
      </c>
      <c r="O4" s="48"/>
      <c r="P4" s="25">
        <v>6615.22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20.25" customHeight="1" x14ac:dyDescent="0.3">
      <c r="A5" s="1"/>
      <c r="B5" s="7"/>
      <c r="C5" s="54" t="s">
        <v>3</v>
      </c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4"/>
      <c r="P5" s="4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6" ht="36.75" customHeight="1" x14ac:dyDescent="0.3">
      <c r="A6" s="1"/>
      <c r="B6" s="56" t="s">
        <v>4</v>
      </c>
      <c r="C6" s="59" t="s">
        <v>5</v>
      </c>
      <c r="D6" s="55"/>
      <c r="E6" s="55"/>
      <c r="F6" s="48"/>
      <c r="G6" s="60" t="s">
        <v>6</v>
      </c>
      <c r="H6" s="59" t="s">
        <v>7</v>
      </c>
      <c r="I6" s="55"/>
      <c r="J6" s="55"/>
      <c r="K6" s="55"/>
      <c r="L6" s="55"/>
      <c r="M6" s="48"/>
      <c r="N6" s="60" t="s">
        <v>8</v>
      </c>
      <c r="O6" s="60" t="s">
        <v>9</v>
      </c>
      <c r="P6" s="60" t="s">
        <v>10</v>
      </c>
      <c r="Q6" s="8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36.5" customHeight="1" x14ac:dyDescent="0.3">
      <c r="A7" s="1"/>
      <c r="B7" s="57"/>
      <c r="C7" s="9" t="s">
        <v>11</v>
      </c>
      <c r="D7" s="9" t="s">
        <v>12</v>
      </c>
      <c r="E7" s="9" t="s">
        <v>13</v>
      </c>
      <c r="F7" s="9" t="s">
        <v>14</v>
      </c>
      <c r="G7" s="61"/>
      <c r="H7" s="9" t="s">
        <v>15</v>
      </c>
      <c r="I7" s="9" t="s">
        <v>16</v>
      </c>
      <c r="J7" s="9" t="s">
        <v>17</v>
      </c>
      <c r="K7" s="9" t="s">
        <v>18</v>
      </c>
      <c r="L7" s="9" t="s">
        <v>19</v>
      </c>
      <c r="M7" s="9" t="s">
        <v>20</v>
      </c>
      <c r="N7" s="58"/>
      <c r="O7" s="57"/>
      <c r="P7" s="57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20.25" customHeight="1" x14ac:dyDescent="0.3">
      <c r="A8" s="1"/>
      <c r="B8" s="58"/>
      <c r="C8" s="10">
        <v>1</v>
      </c>
      <c r="D8" s="10">
        <v>1.1459999999999999</v>
      </c>
      <c r="E8" s="10">
        <v>1.4670000000000001</v>
      </c>
      <c r="F8" s="10">
        <v>0.28000000000000003</v>
      </c>
      <c r="G8" s="10">
        <v>1.4590000000000001</v>
      </c>
      <c r="H8" s="10">
        <v>1.2110000000000001</v>
      </c>
      <c r="I8" s="10">
        <v>1.022</v>
      </c>
      <c r="J8" s="10">
        <v>0.21</v>
      </c>
      <c r="K8" s="10">
        <v>4.7E-2</v>
      </c>
      <c r="L8" s="10">
        <v>8.5000000000000006E-2</v>
      </c>
      <c r="M8" s="10">
        <v>3.5000000000000003E-2</v>
      </c>
      <c r="N8" s="10">
        <v>0.441</v>
      </c>
      <c r="O8" s="58"/>
      <c r="P8" s="58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ht="40.5" x14ac:dyDescent="0.2">
      <c r="A9" s="11"/>
      <c r="B9" s="12" t="s">
        <v>21</v>
      </c>
      <c r="C9" s="24"/>
      <c r="D9" s="24"/>
      <c r="E9" s="24"/>
      <c r="F9" s="24"/>
      <c r="G9" s="24" t="s">
        <v>27</v>
      </c>
      <c r="H9" s="24"/>
      <c r="I9" s="24"/>
      <c r="J9" s="24"/>
      <c r="K9" s="24"/>
      <c r="L9" s="24"/>
      <c r="M9" s="24"/>
      <c r="N9" s="24"/>
      <c r="O9" s="10">
        <v>1.3</v>
      </c>
      <c r="P9" s="25">
        <f>ROUND(((C9*$C$8+D9*$D$8+E9*$E$8+F9*$F$8)*$P$3*O9+(H9*$H$8+I9*$I$8+J9*$J$8+K9*$K$8+L9*$L$8+M9*$M$8+N9*$N$8)*$P$3),2)</f>
        <v>0</v>
      </c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</row>
    <row r="10" spans="1:36" ht="40.5" x14ac:dyDescent="0.2">
      <c r="A10" s="11"/>
      <c r="B10" s="12" t="s">
        <v>22</v>
      </c>
      <c r="C10" s="24"/>
      <c r="D10" s="24"/>
      <c r="E10" s="24"/>
      <c r="F10" s="24"/>
      <c r="G10" s="24" t="s">
        <v>27</v>
      </c>
      <c r="H10" s="24"/>
      <c r="I10" s="24"/>
      <c r="J10" s="24"/>
      <c r="K10" s="24"/>
      <c r="L10" s="24"/>
      <c r="M10" s="24"/>
      <c r="N10" s="24"/>
      <c r="O10" s="10">
        <v>1.1000000000000001</v>
      </c>
      <c r="P10" s="25">
        <f t="shared" ref="P10:P15" si="0">ROUND(((C10*$C$8+D10*$D$8+E10*$E$8+F10*$F$8)*$P$3*O10+(H10*$H$8+I10*$I$8+J10*$J$8+K10*$K$8+L10*$L$8+M10*$M$8+N10*$N$8)*$P$3),2)</f>
        <v>0</v>
      </c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</row>
    <row r="11" spans="1:36" ht="40.5" x14ac:dyDescent="0.2">
      <c r="A11" s="11"/>
      <c r="B11" s="12" t="s">
        <v>23</v>
      </c>
      <c r="C11" s="24"/>
      <c r="D11" s="24"/>
      <c r="E11" s="24"/>
      <c r="F11" s="24"/>
      <c r="G11" s="24" t="s">
        <v>27</v>
      </c>
      <c r="H11" s="24"/>
      <c r="I11" s="24"/>
      <c r="J11" s="24"/>
      <c r="K11" s="24"/>
      <c r="L11" s="24"/>
      <c r="M11" s="24"/>
      <c r="N11" s="24"/>
      <c r="O11" s="10">
        <v>1</v>
      </c>
      <c r="P11" s="25">
        <f t="shared" si="0"/>
        <v>0</v>
      </c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</row>
    <row r="12" spans="1:36" ht="40.5" x14ac:dyDescent="0.2">
      <c r="A12" s="11"/>
      <c r="B12" s="12" t="s">
        <v>24</v>
      </c>
      <c r="C12" s="24"/>
      <c r="D12" s="24"/>
      <c r="E12" s="24"/>
      <c r="F12" s="24"/>
      <c r="G12" s="24" t="s">
        <v>27</v>
      </c>
      <c r="H12" s="24"/>
      <c r="I12" s="24"/>
      <c r="J12" s="24"/>
      <c r="K12" s="24"/>
      <c r="L12" s="24"/>
      <c r="M12" s="24"/>
      <c r="N12" s="24"/>
      <c r="O12" s="10">
        <v>0.95</v>
      </c>
      <c r="P12" s="25">
        <f t="shared" si="0"/>
        <v>0</v>
      </c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</row>
    <row r="13" spans="1:36" ht="40.5" x14ac:dyDescent="0.2">
      <c r="A13" s="11"/>
      <c r="B13" s="12" t="s">
        <v>25</v>
      </c>
      <c r="C13" s="24"/>
      <c r="D13" s="24"/>
      <c r="E13" s="24"/>
      <c r="F13" s="24"/>
      <c r="G13" s="24" t="s">
        <v>27</v>
      </c>
      <c r="H13" s="24"/>
      <c r="I13" s="24"/>
      <c r="J13" s="24"/>
      <c r="K13" s="24"/>
      <c r="L13" s="24"/>
      <c r="M13" s="24"/>
      <c r="N13" s="24"/>
      <c r="O13" s="10">
        <v>0.8</v>
      </c>
      <c r="P13" s="25">
        <f t="shared" si="0"/>
        <v>0</v>
      </c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</row>
    <row r="14" spans="1:36" ht="40.5" x14ac:dyDescent="0.2">
      <c r="A14" s="11"/>
      <c r="B14" s="12" t="s">
        <v>26</v>
      </c>
      <c r="C14" s="24"/>
      <c r="D14" s="24"/>
      <c r="E14" s="24"/>
      <c r="F14" s="24"/>
      <c r="G14" s="24" t="s">
        <v>27</v>
      </c>
      <c r="H14" s="24"/>
      <c r="I14" s="24"/>
      <c r="J14" s="24"/>
      <c r="K14" s="24"/>
      <c r="L14" s="24"/>
      <c r="M14" s="24"/>
      <c r="N14" s="24"/>
      <c r="O14" s="10">
        <v>0.75</v>
      </c>
      <c r="P14" s="25">
        <f t="shared" si="0"/>
        <v>0</v>
      </c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</row>
    <row r="15" spans="1:36" ht="40.5" x14ac:dyDescent="0.2">
      <c r="A15" s="11"/>
      <c r="B15" s="12" t="s">
        <v>43</v>
      </c>
      <c r="C15" s="24"/>
      <c r="D15" s="24"/>
      <c r="E15" s="24"/>
      <c r="F15" s="24"/>
      <c r="G15" s="24" t="s">
        <v>27</v>
      </c>
      <c r="H15" s="24"/>
      <c r="I15" s="24"/>
      <c r="J15" s="24"/>
      <c r="K15" s="24"/>
      <c r="L15" s="24"/>
      <c r="M15" s="24"/>
      <c r="N15" s="24"/>
      <c r="O15" s="10">
        <v>0.7</v>
      </c>
      <c r="P15" s="25">
        <f t="shared" si="0"/>
        <v>0</v>
      </c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</row>
    <row r="16" spans="1:36" ht="40.5" x14ac:dyDescent="0.2">
      <c r="A16" s="11"/>
      <c r="B16" s="12" t="s">
        <v>41</v>
      </c>
      <c r="C16" s="24" t="s">
        <v>27</v>
      </c>
      <c r="D16" s="24" t="s">
        <v>27</v>
      </c>
      <c r="E16" s="24" t="s">
        <v>27</v>
      </c>
      <c r="F16" s="24" t="s">
        <v>27</v>
      </c>
      <c r="G16" s="24"/>
      <c r="H16" s="24"/>
      <c r="I16" s="24"/>
      <c r="J16" s="24"/>
      <c r="K16" s="24"/>
      <c r="L16" s="24" t="s">
        <v>27</v>
      </c>
      <c r="M16" s="24"/>
      <c r="N16" s="24"/>
      <c r="O16" s="10">
        <v>1</v>
      </c>
      <c r="P16" s="25">
        <f>ROUND(((G16*G8*$P$3*O16)+(H16*$H$8+I16*$I$8+J16*$J$8+K16*$K$8+$M$8*M16+$N$8*N16)*$P$3),2)</f>
        <v>0</v>
      </c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</row>
    <row r="17" spans="1:36" ht="37.5" customHeight="1" x14ac:dyDescent="0.2">
      <c r="A17" s="11"/>
      <c r="B17" s="26" t="s">
        <v>66</v>
      </c>
      <c r="C17" s="27">
        <f t="shared" ref="C17:N17" si="1">SUM(C9:C16)</f>
        <v>0</v>
      </c>
      <c r="D17" s="27">
        <f t="shared" si="1"/>
        <v>0</v>
      </c>
      <c r="E17" s="27">
        <f t="shared" si="1"/>
        <v>0</v>
      </c>
      <c r="F17" s="27">
        <f t="shared" si="1"/>
        <v>0</v>
      </c>
      <c r="G17" s="27">
        <f t="shared" si="1"/>
        <v>0</v>
      </c>
      <c r="H17" s="27">
        <f t="shared" si="1"/>
        <v>0</v>
      </c>
      <c r="I17" s="27">
        <f t="shared" si="1"/>
        <v>0</v>
      </c>
      <c r="J17" s="27">
        <f t="shared" si="1"/>
        <v>0</v>
      </c>
      <c r="K17" s="27">
        <f t="shared" si="1"/>
        <v>0</v>
      </c>
      <c r="L17" s="27">
        <f t="shared" si="1"/>
        <v>0</v>
      </c>
      <c r="M17" s="27">
        <f t="shared" si="1"/>
        <v>0</v>
      </c>
      <c r="N17" s="27">
        <f t="shared" si="1"/>
        <v>0</v>
      </c>
      <c r="O17" s="13" t="s">
        <v>27</v>
      </c>
      <c r="P17" s="28" t="s">
        <v>27</v>
      </c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</row>
    <row r="18" spans="1:36" ht="92.25" customHeight="1" x14ac:dyDescent="0.3">
      <c r="A18" s="1"/>
      <c r="B18" s="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29" t="s">
        <v>28</v>
      </c>
      <c r="P18" s="30">
        <f>SUM(P9:P16)</f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ht="20.25" customHeight="1" x14ac:dyDescent="0.3">
      <c r="A19" s="1"/>
      <c r="B19" s="15"/>
      <c r="C19" s="62" t="s">
        <v>29</v>
      </c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48"/>
      <c r="O19" s="15"/>
      <c r="P19" s="15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ht="50.25" customHeight="1" x14ac:dyDescent="0.3">
      <c r="A20" s="1"/>
      <c r="B20" s="56" t="s">
        <v>4</v>
      </c>
      <c r="C20" s="59" t="s">
        <v>5</v>
      </c>
      <c r="D20" s="55"/>
      <c r="E20" s="55"/>
      <c r="F20" s="48"/>
      <c r="G20" s="60" t="s">
        <v>30</v>
      </c>
      <c r="H20" s="59" t="s">
        <v>7</v>
      </c>
      <c r="I20" s="55"/>
      <c r="J20" s="55"/>
      <c r="K20" s="55"/>
      <c r="L20" s="55"/>
      <c r="M20" s="48"/>
      <c r="N20" s="60" t="s">
        <v>8</v>
      </c>
      <c r="O20" s="63" t="s">
        <v>9</v>
      </c>
      <c r="P20" s="63" t="s">
        <v>10</v>
      </c>
      <c r="Q20" s="8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137.25" customHeight="1" x14ac:dyDescent="0.3">
      <c r="A21" s="1"/>
      <c r="B21" s="57"/>
      <c r="C21" s="9" t="s">
        <v>11</v>
      </c>
      <c r="D21" s="9" t="s">
        <v>12</v>
      </c>
      <c r="E21" s="9" t="s">
        <v>13</v>
      </c>
      <c r="F21" s="9" t="s">
        <v>14</v>
      </c>
      <c r="G21" s="58"/>
      <c r="H21" s="9" t="s">
        <v>15</v>
      </c>
      <c r="I21" s="9" t="s">
        <v>16</v>
      </c>
      <c r="J21" s="9" t="s">
        <v>17</v>
      </c>
      <c r="K21" s="9" t="s">
        <v>18</v>
      </c>
      <c r="L21" s="9" t="s">
        <v>19</v>
      </c>
      <c r="M21" s="9" t="s">
        <v>20</v>
      </c>
      <c r="N21" s="58"/>
      <c r="O21" s="57"/>
      <c r="P21" s="57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 ht="20.25" customHeight="1" x14ac:dyDescent="0.3">
      <c r="A22" s="1"/>
      <c r="B22" s="58"/>
      <c r="C22" s="16">
        <f t="shared" ref="C22:N22" si="2">C8</f>
        <v>1</v>
      </c>
      <c r="D22" s="16">
        <f t="shared" si="2"/>
        <v>1.1459999999999999</v>
      </c>
      <c r="E22" s="16">
        <f t="shared" si="2"/>
        <v>1.4670000000000001</v>
      </c>
      <c r="F22" s="16">
        <f t="shared" si="2"/>
        <v>0.28000000000000003</v>
      </c>
      <c r="G22" s="16">
        <f t="shared" si="2"/>
        <v>1.4590000000000001</v>
      </c>
      <c r="H22" s="16">
        <f t="shared" si="2"/>
        <v>1.2110000000000001</v>
      </c>
      <c r="I22" s="16">
        <f t="shared" si="2"/>
        <v>1.022</v>
      </c>
      <c r="J22" s="16">
        <f t="shared" si="2"/>
        <v>0.21</v>
      </c>
      <c r="K22" s="16">
        <f t="shared" si="2"/>
        <v>4.7E-2</v>
      </c>
      <c r="L22" s="16">
        <f t="shared" si="2"/>
        <v>8.5000000000000006E-2</v>
      </c>
      <c r="M22" s="16">
        <f t="shared" si="2"/>
        <v>3.5000000000000003E-2</v>
      </c>
      <c r="N22" s="16">
        <f t="shared" si="2"/>
        <v>0.441</v>
      </c>
      <c r="O22" s="58"/>
      <c r="P22" s="58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ht="80.25" customHeight="1" x14ac:dyDescent="0.3">
      <c r="A23" s="1"/>
      <c r="B23" s="17" t="s">
        <v>42</v>
      </c>
      <c r="C23" s="24"/>
      <c r="D23" s="24"/>
      <c r="E23" s="24"/>
      <c r="F23" s="24"/>
      <c r="G23" s="24" t="s">
        <v>27</v>
      </c>
      <c r="H23" s="24"/>
      <c r="I23" s="24"/>
      <c r="J23" s="24"/>
      <c r="K23" s="24"/>
      <c r="L23" s="24"/>
      <c r="M23" s="24"/>
      <c r="N23" s="24"/>
      <c r="O23" s="10">
        <v>3</v>
      </c>
      <c r="P23" s="25">
        <f>ROUND((((C23*$C$22+D23*$D$22+E23*$E$22+F23*$F$22)*$P$4*O23+(H23*$H$22+I23*$I$22+J23*$J$22+K23*$K$22+L23*$L$22+$M$22*M23+$N$22*N23)*$P$4)*$O$33),2)</f>
        <v>0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ht="40.5" x14ac:dyDescent="0.3">
      <c r="A24" s="1"/>
      <c r="B24" s="17" t="s">
        <v>39</v>
      </c>
      <c r="C24" s="24"/>
      <c r="D24" s="24"/>
      <c r="E24" s="24"/>
      <c r="F24" s="24"/>
      <c r="G24" s="24" t="s">
        <v>27</v>
      </c>
      <c r="H24" s="24"/>
      <c r="I24" s="24"/>
      <c r="J24" s="24"/>
      <c r="K24" s="24"/>
      <c r="L24" s="24"/>
      <c r="M24" s="24"/>
      <c r="N24" s="24"/>
      <c r="O24" s="10">
        <v>1.75</v>
      </c>
      <c r="P24" s="25">
        <f>ROUND((((C24*$C$22+D24*$D$22+E24*$E$22+F24*$F$22)*$P$4*O24+(H24*$H$22+I24*$I$22+J24*$J$22+K24*$K$22+L24*$L$22+$M$22*M24+$N$22*N24)*$P$4)*$O$33),2)</f>
        <v>0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 ht="40.5" x14ac:dyDescent="0.3">
      <c r="A25" s="1"/>
      <c r="B25" s="17" t="s">
        <v>31</v>
      </c>
      <c r="C25" s="24"/>
      <c r="D25" s="24"/>
      <c r="E25" s="24"/>
      <c r="F25" s="24"/>
      <c r="G25" s="24" t="s">
        <v>27</v>
      </c>
      <c r="H25" s="24"/>
      <c r="I25" s="24"/>
      <c r="J25" s="24"/>
      <c r="K25" s="24"/>
      <c r="L25" s="24"/>
      <c r="M25" s="24"/>
      <c r="N25" s="24"/>
      <c r="O25" s="10">
        <v>1.75</v>
      </c>
      <c r="P25" s="25">
        <f t="shared" ref="P25:P31" si="3">ROUND(((((C25*$C$22+D25*$D$22+E25*$E$22+F25*$F$22)*$P$4*O25+(H25*$H$22+I25*$I$22+J25*$J$22+K25*$K$22+L25*$L$22+$M$22*M25+$N$22*N25)*$P$4)*$O$33)),2)</f>
        <v>0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 ht="40.5" x14ac:dyDescent="0.3">
      <c r="A26" s="1"/>
      <c r="B26" s="17" t="s">
        <v>32</v>
      </c>
      <c r="C26" s="24"/>
      <c r="D26" s="24"/>
      <c r="E26" s="24"/>
      <c r="F26" s="24"/>
      <c r="G26" s="24" t="s">
        <v>27</v>
      </c>
      <c r="H26" s="24"/>
      <c r="I26" s="24"/>
      <c r="J26" s="24"/>
      <c r="K26" s="24"/>
      <c r="L26" s="24"/>
      <c r="M26" s="24"/>
      <c r="N26" s="24"/>
      <c r="O26" s="10">
        <v>1.3</v>
      </c>
      <c r="P26" s="25">
        <f t="shared" si="3"/>
        <v>0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40.5" x14ac:dyDescent="0.3">
      <c r="A27" s="1"/>
      <c r="B27" s="17" t="s">
        <v>33</v>
      </c>
      <c r="C27" s="24"/>
      <c r="D27" s="24"/>
      <c r="E27" s="24"/>
      <c r="F27" s="24"/>
      <c r="G27" s="24" t="s">
        <v>27</v>
      </c>
      <c r="H27" s="24"/>
      <c r="I27" s="24"/>
      <c r="J27" s="24"/>
      <c r="K27" s="24"/>
      <c r="L27" s="24"/>
      <c r="M27" s="24"/>
      <c r="N27" s="24"/>
      <c r="O27" s="10">
        <v>1.25</v>
      </c>
      <c r="P27" s="25">
        <f t="shared" si="3"/>
        <v>0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40.5" x14ac:dyDescent="0.3">
      <c r="A28" s="1"/>
      <c r="B28" s="17" t="s">
        <v>34</v>
      </c>
      <c r="C28" s="24"/>
      <c r="D28" s="24"/>
      <c r="E28" s="24"/>
      <c r="F28" s="24"/>
      <c r="G28" s="24" t="s">
        <v>27</v>
      </c>
      <c r="H28" s="24"/>
      <c r="I28" s="24"/>
      <c r="J28" s="24"/>
      <c r="K28" s="24"/>
      <c r="L28" s="24"/>
      <c r="M28" s="24"/>
      <c r="N28" s="24"/>
      <c r="O28" s="10">
        <v>1</v>
      </c>
      <c r="P28" s="25">
        <f t="shared" si="3"/>
        <v>0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ht="40.5" x14ac:dyDescent="0.3">
      <c r="A29" s="1"/>
      <c r="B29" s="17" t="s">
        <v>35</v>
      </c>
      <c r="C29" s="24"/>
      <c r="D29" s="24"/>
      <c r="E29" s="24"/>
      <c r="F29" s="24"/>
      <c r="G29" s="24" t="s">
        <v>27</v>
      </c>
      <c r="H29" s="24"/>
      <c r="I29" s="24"/>
      <c r="J29" s="24"/>
      <c r="K29" s="24"/>
      <c r="L29" s="24"/>
      <c r="M29" s="24"/>
      <c r="N29" s="24"/>
      <c r="O29" s="10">
        <v>0.85</v>
      </c>
      <c r="P29" s="25">
        <f t="shared" si="3"/>
        <v>0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ht="40.5" x14ac:dyDescent="0.3">
      <c r="A30" s="1"/>
      <c r="B30" s="17" t="s">
        <v>36</v>
      </c>
      <c r="C30" s="24"/>
      <c r="D30" s="24"/>
      <c r="E30" s="24"/>
      <c r="F30" s="24"/>
      <c r="G30" s="24" t="s">
        <v>27</v>
      </c>
      <c r="H30" s="24"/>
      <c r="I30" s="24"/>
      <c r="J30" s="24"/>
      <c r="K30" s="24"/>
      <c r="L30" s="24"/>
      <c r="M30" s="24"/>
      <c r="N30" s="24"/>
      <c r="O30" s="10">
        <v>0.8</v>
      </c>
      <c r="P30" s="25">
        <f t="shared" si="3"/>
        <v>0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40.5" x14ac:dyDescent="0.3">
      <c r="A31" s="1"/>
      <c r="B31" s="17" t="s">
        <v>44</v>
      </c>
      <c r="C31" s="24"/>
      <c r="D31" s="24"/>
      <c r="E31" s="24"/>
      <c r="F31" s="24"/>
      <c r="G31" s="24" t="s">
        <v>27</v>
      </c>
      <c r="H31" s="24"/>
      <c r="I31" s="24"/>
      <c r="J31" s="24"/>
      <c r="K31" s="24"/>
      <c r="L31" s="24"/>
      <c r="M31" s="24"/>
      <c r="N31" s="24"/>
      <c r="O31" s="10">
        <v>0.75</v>
      </c>
      <c r="P31" s="25">
        <f t="shared" si="3"/>
        <v>0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40.5" x14ac:dyDescent="0.3">
      <c r="A32" s="1"/>
      <c r="B32" s="17" t="s">
        <v>41</v>
      </c>
      <c r="C32" s="24" t="s">
        <v>27</v>
      </c>
      <c r="D32" s="24" t="s">
        <v>27</v>
      </c>
      <c r="E32" s="24" t="s">
        <v>27</v>
      </c>
      <c r="F32" s="24" t="s">
        <v>27</v>
      </c>
      <c r="G32" s="24"/>
      <c r="H32" s="24"/>
      <c r="I32" s="24"/>
      <c r="J32" s="24"/>
      <c r="K32" s="24"/>
      <c r="L32" s="24" t="s">
        <v>27</v>
      </c>
      <c r="M32" s="24"/>
      <c r="N32" s="24"/>
      <c r="O32" s="10">
        <v>1</v>
      </c>
      <c r="P32" s="25">
        <f>ROUND(((((G22*G32)*$P$4*O32)+(H32*$H$22+I32*$I$22+J32*$J$22+K32*$K$22+$M$22*M32+$N$22*N32)*$P$4)*$O$33),2)</f>
        <v>0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60.75" x14ac:dyDescent="0.3">
      <c r="A33" s="1"/>
      <c r="B33" s="17" t="s">
        <v>45</v>
      </c>
      <c r="C33" s="24" t="s">
        <v>27</v>
      </c>
      <c r="D33" s="24" t="s">
        <v>27</v>
      </c>
      <c r="E33" s="24" t="s">
        <v>27</v>
      </c>
      <c r="F33" s="24" t="s">
        <v>27</v>
      </c>
      <c r="G33" s="24" t="s">
        <v>27</v>
      </c>
      <c r="H33" s="24" t="s">
        <v>27</v>
      </c>
      <c r="I33" s="24" t="s">
        <v>27</v>
      </c>
      <c r="J33" s="24" t="s">
        <v>27</v>
      </c>
      <c r="K33" s="24" t="s">
        <v>27</v>
      </c>
      <c r="L33" s="24" t="s">
        <v>27</v>
      </c>
      <c r="M33" s="24" t="s">
        <v>27</v>
      </c>
      <c r="N33" s="31" t="s">
        <v>27</v>
      </c>
      <c r="O33" s="40">
        <v>1.0109999999999999</v>
      </c>
      <c r="P33" s="28" t="s">
        <v>27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42.75" customHeight="1" x14ac:dyDescent="0.3">
      <c r="A34" s="1"/>
      <c r="B34" s="32" t="s">
        <v>67</v>
      </c>
      <c r="C34" s="33">
        <f>SUM(C23:C33)</f>
        <v>0</v>
      </c>
      <c r="D34" s="33">
        <f t="shared" ref="D34:N34" si="4">SUM(D23:D33)</f>
        <v>0</v>
      </c>
      <c r="E34" s="33">
        <f t="shared" si="4"/>
        <v>0</v>
      </c>
      <c r="F34" s="33">
        <f t="shared" si="4"/>
        <v>0</v>
      </c>
      <c r="G34" s="33">
        <f t="shared" si="4"/>
        <v>0</v>
      </c>
      <c r="H34" s="33">
        <f t="shared" si="4"/>
        <v>0</v>
      </c>
      <c r="I34" s="33">
        <f t="shared" si="4"/>
        <v>0</v>
      </c>
      <c r="J34" s="33">
        <f t="shared" si="4"/>
        <v>0</v>
      </c>
      <c r="K34" s="33">
        <f t="shared" si="4"/>
        <v>0</v>
      </c>
      <c r="L34" s="33">
        <f t="shared" si="4"/>
        <v>0</v>
      </c>
      <c r="M34" s="33">
        <f t="shared" si="4"/>
        <v>0</v>
      </c>
      <c r="N34" s="34">
        <f t="shared" si="4"/>
        <v>0</v>
      </c>
      <c r="O34" s="35" t="s">
        <v>27</v>
      </c>
      <c r="P34" s="28" t="s">
        <v>27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95.25" customHeight="1" x14ac:dyDescent="0.3">
      <c r="A35" s="1"/>
      <c r="B35" s="39" t="s">
        <v>68</v>
      </c>
      <c r="C35" s="33">
        <f>C17+C34</f>
        <v>0</v>
      </c>
      <c r="D35" s="33">
        <f t="shared" ref="D35:N35" si="5">D17+D34</f>
        <v>0</v>
      </c>
      <c r="E35" s="33">
        <f t="shared" si="5"/>
        <v>0</v>
      </c>
      <c r="F35" s="33">
        <f t="shared" si="5"/>
        <v>0</v>
      </c>
      <c r="G35" s="33">
        <f t="shared" si="5"/>
        <v>0</v>
      </c>
      <c r="H35" s="33">
        <f t="shared" si="5"/>
        <v>0</v>
      </c>
      <c r="I35" s="33">
        <f t="shared" si="5"/>
        <v>0</v>
      </c>
      <c r="J35" s="33">
        <f t="shared" si="5"/>
        <v>0</v>
      </c>
      <c r="K35" s="33">
        <f t="shared" si="5"/>
        <v>0</v>
      </c>
      <c r="L35" s="33">
        <f t="shared" si="5"/>
        <v>0</v>
      </c>
      <c r="M35" s="33">
        <f t="shared" si="5"/>
        <v>0</v>
      </c>
      <c r="N35" s="34">
        <f t="shared" si="5"/>
        <v>0</v>
      </c>
      <c r="O35" s="36" t="s">
        <v>37</v>
      </c>
      <c r="P35" s="25">
        <f>ROUND(SUM(P23:P32),2)</f>
        <v>0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12.5" customHeight="1" x14ac:dyDescent="0.3">
      <c r="A36" s="1"/>
      <c r="B36" s="18"/>
      <c r="C36" s="18"/>
      <c r="D36" s="18"/>
      <c r="E36" s="18"/>
      <c r="F36" s="18"/>
      <c r="G36" s="18"/>
      <c r="H36" s="18"/>
      <c r="I36" s="18"/>
      <c r="J36" s="4"/>
      <c r="K36" s="4"/>
      <c r="L36" s="4"/>
      <c r="M36" s="4"/>
      <c r="N36" s="4"/>
      <c r="O36" s="37" t="s">
        <v>38</v>
      </c>
      <c r="P36" s="25">
        <f>P18+P35</f>
        <v>0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20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20.25" customHeight="1" x14ac:dyDescent="0.3">
      <c r="A38" s="1"/>
      <c r="B38" s="19"/>
      <c r="C38" s="20"/>
      <c r="D38" s="20"/>
      <c r="E38" s="20"/>
      <c r="F38" s="20"/>
      <c r="G38" s="20"/>
      <c r="H38" s="21"/>
      <c r="I38" s="21"/>
      <c r="J38" s="21"/>
      <c r="K38" s="21"/>
      <c r="L38" s="21"/>
      <c r="M38" s="21"/>
      <c r="N38" s="2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20.25" customHeight="1" x14ac:dyDescent="0.3">
      <c r="A39" s="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20.25" customHeight="1" x14ac:dyDescent="0.3">
      <c r="A40" s="1"/>
      <c r="B40" s="22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20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20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20.25" customHeight="1" x14ac:dyDescent="0.3">
      <c r="A43" s="1"/>
      <c r="B43" s="1"/>
      <c r="C43" s="1"/>
      <c r="D43" s="1"/>
      <c r="E43" s="1"/>
      <c r="F43" s="23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20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20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20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20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20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20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20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20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20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20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20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20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20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20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20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20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20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20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20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20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20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20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20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20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20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20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20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20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20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20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20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20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20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20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20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20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20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20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20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20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20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20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20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20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20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20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20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20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20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20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20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20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20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20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20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20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20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20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20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20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20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20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20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20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20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20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20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20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20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20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20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20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20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20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20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20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20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20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20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20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20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20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20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20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20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20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20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20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20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20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20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20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20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20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20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20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20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20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20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20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20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20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20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20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20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20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20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20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20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20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20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20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20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20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20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20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20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20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20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20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20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20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20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20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20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20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20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20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20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20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20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20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20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20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20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20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20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20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20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20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20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20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20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20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20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20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20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20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20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20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20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20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20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20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20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20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20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20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20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20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20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20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20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20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20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20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20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20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20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20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20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20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20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20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20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20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20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20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20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20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20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20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20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20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20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20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20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20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20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20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20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20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20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20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20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20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20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20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20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20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20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20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20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20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20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20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20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20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20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20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20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20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20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20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20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20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20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20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20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20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20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20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20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20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20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20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20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20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20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20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20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20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20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20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20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20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20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20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20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20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20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20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20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20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20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20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20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20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20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20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20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20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20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20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20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20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20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20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20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20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20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20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20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20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20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20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20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20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20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20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20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20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20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20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20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20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20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20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20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20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20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20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20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20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20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20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20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20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20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20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20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20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20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20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20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20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20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20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20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20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20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20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20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20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20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20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20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20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20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20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20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20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20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20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20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20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20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20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20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20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20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20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20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20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20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20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20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20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20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20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20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20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20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20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20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20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20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20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20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20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20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20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20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20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20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20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20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20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20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20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20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20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20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20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20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20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20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20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20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20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20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20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20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20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20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20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20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20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20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20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20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20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20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20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20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20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20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20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20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20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20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20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20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20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20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20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20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20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20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20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20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20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20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20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20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20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20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20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20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20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20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20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20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20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20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20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20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20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20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20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20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20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20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20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20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20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20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20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20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20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20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20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20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20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20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20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20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20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20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20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20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20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20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20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20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20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20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20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20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20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20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20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20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20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20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20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20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20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20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20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20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20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20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20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20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20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20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20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20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20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20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20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20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20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20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20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20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20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20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20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20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20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20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20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20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20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20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20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20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20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20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20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20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20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20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20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20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20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20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20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20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20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20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20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20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20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20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20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20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20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20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20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20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20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20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20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20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20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20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20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20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20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20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20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20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20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20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20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20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20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20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20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20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20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20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20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20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20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20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20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20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20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20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20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20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20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20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20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20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20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20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20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20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20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20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20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20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20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20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20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20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20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20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20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20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20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20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20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20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20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20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20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20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20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20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20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20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20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20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20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20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20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20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20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20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20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20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20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20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20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20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20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20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20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20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20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20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20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20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20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20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20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20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20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20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20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20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20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20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20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20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20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20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20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20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20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20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20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20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20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20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20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20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20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20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20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20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20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20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20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20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20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20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20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20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20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20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20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20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20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20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20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20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20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20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20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20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20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20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20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20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20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20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20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20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20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20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20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20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20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20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20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20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20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20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20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20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20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20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20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20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20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20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20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20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20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20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20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20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20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20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20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20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20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20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20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20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20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20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20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20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20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20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20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20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20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20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20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20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20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20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20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20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20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20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20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20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20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20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20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20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20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20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20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20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20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20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20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20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20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20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20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20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20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20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20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20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20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20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20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20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20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20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20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20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20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20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20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20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20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20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20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20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20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20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20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20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20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20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20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20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20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20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20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20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20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20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20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20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20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20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20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20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20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20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20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20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20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20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20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20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20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20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20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20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20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20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20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20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20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20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20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20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20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20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20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20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20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20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20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20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20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20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20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20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20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20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20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20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20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20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20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20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20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20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20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20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20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20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20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20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20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20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20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20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20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20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20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20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20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20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20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20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20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20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20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20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20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20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20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20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20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20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20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20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20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20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20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20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20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20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20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20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20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20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20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20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20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20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20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20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20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20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20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20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20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20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20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20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20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20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20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20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20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20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20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20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20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20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20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20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20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20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20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20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20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20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20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20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20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20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20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20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20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20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20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20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20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20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20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20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20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20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20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20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20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20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20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20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20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20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20.2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20.2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20.2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20.2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20.2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20.2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20.2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20.2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20.2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20.2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20.2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20.2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20.2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20.2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20.2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20.2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20.2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20.2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20.2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20.2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20.2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20.2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20.2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20.2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20.2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20.2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20.2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20.2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20.2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20.2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20.2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20.2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20.2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20.2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20.2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20.2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20.2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20.2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20.2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20.2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20.2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20.2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20.2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20.2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20.2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20.2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20.2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20.2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20.2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20.2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20.2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20.2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20.2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20.2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20.2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20.2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20.2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20.2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20.2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20.2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20.2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20.2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20.2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20.2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20.2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</sheetData>
  <mergeCells count="23">
    <mergeCell ref="O6:O8"/>
    <mergeCell ref="P6:P8"/>
    <mergeCell ref="C19:N19"/>
    <mergeCell ref="B20:B22"/>
    <mergeCell ref="C20:F20"/>
    <mergeCell ref="G20:G21"/>
    <mergeCell ref="H20:M20"/>
    <mergeCell ref="N20:N21"/>
    <mergeCell ref="O20:O22"/>
    <mergeCell ref="P20:P22"/>
    <mergeCell ref="C5:N5"/>
    <mergeCell ref="B6:B8"/>
    <mergeCell ref="C6:F6"/>
    <mergeCell ref="G6:G7"/>
    <mergeCell ref="H6:M6"/>
    <mergeCell ref="N6:N7"/>
    <mergeCell ref="G4:I4"/>
    <mergeCell ref="N4:O4"/>
    <mergeCell ref="K1:M2"/>
    <mergeCell ref="N1:P1"/>
    <mergeCell ref="N2:P2"/>
    <mergeCell ref="B3:M3"/>
    <mergeCell ref="N3:O3"/>
  </mergeCells>
  <pageMargins left="0.70866141732283472" right="0.70866141732283472" top="0.74803149606299213" bottom="0.74803149606299213" header="0" footer="0"/>
  <pageSetup paperSize="9" scale="2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</sheetPr>
  <dimension ref="A1:AJ999"/>
  <sheetViews>
    <sheetView zoomScale="60" zoomScaleNormal="60" workbookViewId="0">
      <selection activeCell="B1" sqref="B1"/>
    </sheetView>
  </sheetViews>
  <sheetFormatPr defaultColWidth="12.625" defaultRowHeight="15" customHeight="1" x14ac:dyDescent="0.2"/>
  <cols>
    <col min="1" max="1" width="3.875" style="2" customWidth="1"/>
    <col min="2" max="2" width="52.5" style="2" customWidth="1"/>
    <col min="3" max="3" width="15.875" style="2" customWidth="1"/>
    <col min="4" max="4" width="13.25" style="2" bestFit="1" customWidth="1"/>
    <col min="5" max="5" width="12.5" style="2" customWidth="1"/>
    <col min="6" max="6" width="17.875" style="2" customWidth="1"/>
    <col min="7" max="7" width="19" style="2" customWidth="1"/>
    <col min="8" max="8" width="12.875" style="2" customWidth="1"/>
    <col min="9" max="9" width="11.875" style="2" customWidth="1"/>
    <col min="10" max="10" width="12.5" style="2" customWidth="1"/>
    <col min="11" max="12" width="16" style="2" customWidth="1"/>
    <col min="13" max="13" width="21" style="2" customWidth="1"/>
    <col min="14" max="14" width="23.625" style="2" customWidth="1"/>
    <col min="15" max="15" width="26.375" style="2" customWidth="1"/>
    <col min="16" max="16" width="29.375" style="2" customWidth="1"/>
    <col min="17" max="17" width="13" style="2" customWidth="1"/>
    <col min="18" max="36" width="8" style="2" customWidth="1"/>
    <col min="37" max="256" width="12.625" style="2"/>
    <col min="257" max="257" width="3.875" style="2" customWidth="1"/>
    <col min="258" max="258" width="52.5" style="2" customWidth="1"/>
    <col min="259" max="259" width="15.875" style="2" customWidth="1"/>
    <col min="260" max="260" width="11.875" style="2" customWidth="1"/>
    <col min="261" max="261" width="12.5" style="2" customWidth="1"/>
    <col min="262" max="262" width="17.875" style="2" customWidth="1"/>
    <col min="263" max="263" width="19" style="2" customWidth="1"/>
    <col min="264" max="264" width="12.875" style="2" customWidth="1"/>
    <col min="265" max="265" width="11.875" style="2" customWidth="1"/>
    <col min="266" max="266" width="12.5" style="2" customWidth="1"/>
    <col min="267" max="268" width="16" style="2" customWidth="1"/>
    <col min="269" max="269" width="21" style="2" customWidth="1"/>
    <col min="270" max="270" width="23.625" style="2" customWidth="1"/>
    <col min="271" max="271" width="26.375" style="2" customWidth="1"/>
    <col min="272" max="272" width="29.375" style="2" customWidth="1"/>
    <col min="273" max="273" width="13" style="2" customWidth="1"/>
    <col min="274" max="292" width="8" style="2" customWidth="1"/>
    <col min="293" max="512" width="12.625" style="2"/>
    <col min="513" max="513" width="3.875" style="2" customWidth="1"/>
    <col min="514" max="514" width="52.5" style="2" customWidth="1"/>
    <col min="515" max="515" width="15.875" style="2" customWidth="1"/>
    <col min="516" max="516" width="11.875" style="2" customWidth="1"/>
    <col min="517" max="517" width="12.5" style="2" customWidth="1"/>
    <col min="518" max="518" width="17.875" style="2" customWidth="1"/>
    <col min="519" max="519" width="19" style="2" customWidth="1"/>
    <col min="520" max="520" width="12.875" style="2" customWidth="1"/>
    <col min="521" max="521" width="11.875" style="2" customWidth="1"/>
    <col min="522" max="522" width="12.5" style="2" customWidth="1"/>
    <col min="523" max="524" width="16" style="2" customWidth="1"/>
    <col min="525" max="525" width="21" style="2" customWidth="1"/>
    <col min="526" max="526" width="23.625" style="2" customWidth="1"/>
    <col min="527" max="527" width="26.375" style="2" customWidth="1"/>
    <col min="528" max="528" width="29.375" style="2" customWidth="1"/>
    <col min="529" max="529" width="13" style="2" customWidth="1"/>
    <col min="530" max="548" width="8" style="2" customWidth="1"/>
    <col min="549" max="768" width="12.625" style="2"/>
    <col min="769" max="769" width="3.875" style="2" customWidth="1"/>
    <col min="770" max="770" width="52.5" style="2" customWidth="1"/>
    <col min="771" max="771" width="15.875" style="2" customWidth="1"/>
    <col min="772" max="772" width="11.875" style="2" customWidth="1"/>
    <col min="773" max="773" width="12.5" style="2" customWidth="1"/>
    <col min="774" max="774" width="17.875" style="2" customWidth="1"/>
    <col min="775" max="775" width="19" style="2" customWidth="1"/>
    <col min="776" max="776" width="12.875" style="2" customWidth="1"/>
    <col min="777" max="777" width="11.875" style="2" customWidth="1"/>
    <col min="778" max="778" width="12.5" style="2" customWidth="1"/>
    <col min="779" max="780" width="16" style="2" customWidth="1"/>
    <col min="781" max="781" width="21" style="2" customWidth="1"/>
    <col min="782" max="782" width="23.625" style="2" customWidth="1"/>
    <col min="783" max="783" width="26.375" style="2" customWidth="1"/>
    <col min="784" max="784" width="29.375" style="2" customWidth="1"/>
    <col min="785" max="785" width="13" style="2" customWidth="1"/>
    <col min="786" max="804" width="8" style="2" customWidth="1"/>
    <col min="805" max="1024" width="12.625" style="2"/>
    <col min="1025" max="1025" width="3.875" style="2" customWidth="1"/>
    <col min="1026" max="1026" width="52.5" style="2" customWidth="1"/>
    <col min="1027" max="1027" width="15.875" style="2" customWidth="1"/>
    <col min="1028" max="1028" width="11.875" style="2" customWidth="1"/>
    <col min="1029" max="1029" width="12.5" style="2" customWidth="1"/>
    <col min="1030" max="1030" width="17.875" style="2" customWidth="1"/>
    <col min="1031" max="1031" width="19" style="2" customWidth="1"/>
    <col min="1032" max="1032" width="12.875" style="2" customWidth="1"/>
    <col min="1033" max="1033" width="11.875" style="2" customWidth="1"/>
    <col min="1034" max="1034" width="12.5" style="2" customWidth="1"/>
    <col min="1035" max="1036" width="16" style="2" customWidth="1"/>
    <col min="1037" max="1037" width="21" style="2" customWidth="1"/>
    <col min="1038" max="1038" width="23.625" style="2" customWidth="1"/>
    <col min="1039" max="1039" width="26.375" style="2" customWidth="1"/>
    <col min="1040" max="1040" width="29.375" style="2" customWidth="1"/>
    <col min="1041" max="1041" width="13" style="2" customWidth="1"/>
    <col min="1042" max="1060" width="8" style="2" customWidth="1"/>
    <col min="1061" max="1280" width="12.625" style="2"/>
    <col min="1281" max="1281" width="3.875" style="2" customWidth="1"/>
    <col min="1282" max="1282" width="52.5" style="2" customWidth="1"/>
    <col min="1283" max="1283" width="15.875" style="2" customWidth="1"/>
    <col min="1284" max="1284" width="11.875" style="2" customWidth="1"/>
    <col min="1285" max="1285" width="12.5" style="2" customWidth="1"/>
    <col min="1286" max="1286" width="17.875" style="2" customWidth="1"/>
    <col min="1287" max="1287" width="19" style="2" customWidth="1"/>
    <col min="1288" max="1288" width="12.875" style="2" customWidth="1"/>
    <col min="1289" max="1289" width="11.875" style="2" customWidth="1"/>
    <col min="1290" max="1290" width="12.5" style="2" customWidth="1"/>
    <col min="1291" max="1292" width="16" style="2" customWidth="1"/>
    <col min="1293" max="1293" width="21" style="2" customWidth="1"/>
    <col min="1294" max="1294" width="23.625" style="2" customWidth="1"/>
    <col min="1295" max="1295" width="26.375" style="2" customWidth="1"/>
    <col min="1296" max="1296" width="29.375" style="2" customWidth="1"/>
    <col min="1297" max="1297" width="13" style="2" customWidth="1"/>
    <col min="1298" max="1316" width="8" style="2" customWidth="1"/>
    <col min="1317" max="1536" width="12.625" style="2"/>
    <col min="1537" max="1537" width="3.875" style="2" customWidth="1"/>
    <col min="1538" max="1538" width="52.5" style="2" customWidth="1"/>
    <col min="1539" max="1539" width="15.875" style="2" customWidth="1"/>
    <col min="1540" max="1540" width="11.875" style="2" customWidth="1"/>
    <col min="1541" max="1541" width="12.5" style="2" customWidth="1"/>
    <col min="1542" max="1542" width="17.875" style="2" customWidth="1"/>
    <col min="1543" max="1543" width="19" style="2" customWidth="1"/>
    <col min="1544" max="1544" width="12.875" style="2" customWidth="1"/>
    <col min="1545" max="1545" width="11.875" style="2" customWidth="1"/>
    <col min="1546" max="1546" width="12.5" style="2" customWidth="1"/>
    <col min="1547" max="1548" width="16" style="2" customWidth="1"/>
    <col min="1549" max="1549" width="21" style="2" customWidth="1"/>
    <col min="1550" max="1550" width="23.625" style="2" customWidth="1"/>
    <col min="1551" max="1551" width="26.375" style="2" customWidth="1"/>
    <col min="1552" max="1552" width="29.375" style="2" customWidth="1"/>
    <col min="1553" max="1553" width="13" style="2" customWidth="1"/>
    <col min="1554" max="1572" width="8" style="2" customWidth="1"/>
    <col min="1573" max="1792" width="12.625" style="2"/>
    <col min="1793" max="1793" width="3.875" style="2" customWidth="1"/>
    <col min="1794" max="1794" width="52.5" style="2" customWidth="1"/>
    <col min="1795" max="1795" width="15.875" style="2" customWidth="1"/>
    <col min="1796" max="1796" width="11.875" style="2" customWidth="1"/>
    <col min="1797" max="1797" width="12.5" style="2" customWidth="1"/>
    <col min="1798" max="1798" width="17.875" style="2" customWidth="1"/>
    <col min="1799" max="1799" width="19" style="2" customWidth="1"/>
    <col min="1800" max="1800" width="12.875" style="2" customWidth="1"/>
    <col min="1801" max="1801" width="11.875" style="2" customWidth="1"/>
    <col min="1802" max="1802" width="12.5" style="2" customWidth="1"/>
    <col min="1803" max="1804" width="16" style="2" customWidth="1"/>
    <col min="1805" max="1805" width="21" style="2" customWidth="1"/>
    <col min="1806" max="1806" width="23.625" style="2" customWidth="1"/>
    <col min="1807" max="1807" width="26.375" style="2" customWidth="1"/>
    <col min="1808" max="1808" width="29.375" style="2" customWidth="1"/>
    <col min="1809" max="1809" width="13" style="2" customWidth="1"/>
    <col min="1810" max="1828" width="8" style="2" customWidth="1"/>
    <col min="1829" max="2048" width="12.625" style="2"/>
    <col min="2049" max="2049" width="3.875" style="2" customWidth="1"/>
    <col min="2050" max="2050" width="52.5" style="2" customWidth="1"/>
    <col min="2051" max="2051" width="15.875" style="2" customWidth="1"/>
    <col min="2052" max="2052" width="11.875" style="2" customWidth="1"/>
    <col min="2053" max="2053" width="12.5" style="2" customWidth="1"/>
    <col min="2054" max="2054" width="17.875" style="2" customWidth="1"/>
    <col min="2055" max="2055" width="19" style="2" customWidth="1"/>
    <col min="2056" max="2056" width="12.875" style="2" customWidth="1"/>
    <col min="2057" max="2057" width="11.875" style="2" customWidth="1"/>
    <col min="2058" max="2058" width="12.5" style="2" customWidth="1"/>
    <col min="2059" max="2060" width="16" style="2" customWidth="1"/>
    <col min="2061" max="2061" width="21" style="2" customWidth="1"/>
    <col min="2062" max="2062" width="23.625" style="2" customWidth="1"/>
    <col min="2063" max="2063" width="26.375" style="2" customWidth="1"/>
    <col min="2064" max="2064" width="29.375" style="2" customWidth="1"/>
    <col min="2065" max="2065" width="13" style="2" customWidth="1"/>
    <col min="2066" max="2084" width="8" style="2" customWidth="1"/>
    <col min="2085" max="2304" width="12.625" style="2"/>
    <col min="2305" max="2305" width="3.875" style="2" customWidth="1"/>
    <col min="2306" max="2306" width="52.5" style="2" customWidth="1"/>
    <col min="2307" max="2307" width="15.875" style="2" customWidth="1"/>
    <col min="2308" max="2308" width="11.875" style="2" customWidth="1"/>
    <col min="2309" max="2309" width="12.5" style="2" customWidth="1"/>
    <col min="2310" max="2310" width="17.875" style="2" customWidth="1"/>
    <col min="2311" max="2311" width="19" style="2" customWidth="1"/>
    <col min="2312" max="2312" width="12.875" style="2" customWidth="1"/>
    <col min="2313" max="2313" width="11.875" style="2" customWidth="1"/>
    <col min="2314" max="2314" width="12.5" style="2" customWidth="1"/>
    <col min="2315" max="2316" width="16" style="2" customWidth="1"/>
    <col min="2317" max="2317" width="21" style="2" customWidth="1"/>
    <col min="2318" max="2318" width="23.625" style="2" customWidth="1"/>
    <col min="2319" max="2319" width="26.375" style="2" customWidth="1"/>
    <col min="2320" max="2320" width="29.375" style="2" customWidth="1"/>
    <col min="2321" max="2321" width="13" style="2" customWidth="1"/>
    <col min="2322" max="2340" width="8" style="2" customWidth="1"/>
    <col min="2341" max="2560" width="12.625" style="2"/>
    <col min="2561" max="2561" width="3.875" style="2" customWidth="1"/>
    <col min="2562" max="2562" width="52.5" style="2" customWidth="1"/>
    <col min="2563" max="2563" width="15.875" style="2" customWidth="1"/>
    <col min="2564" max="2564" width="11.875" style="2" customWidth="1"/>
    <col min="2565" max="2565" width="12.5" style="2" customWidth="1"/>
    <col min="2566" max="2566" width="17.875" style="2" customWidth="1"/>
    <col min="2567" max="2567" width="19" style="2" customWidth="1"/>
    <col min="2568" max="2568" width="12.875" style="2" customWidth="1"/>
    <col min="2569" max="2569" width="11.875" style="2" customWidth="1"/>
    <col min="2570" max="2570" width="12.5" style="2" customWidth="1"/>
    <col min="2571" max="2572" width="16" style="2" customWidth="1"/>
    <col min="2573" max="2573" width="21" style="2" customWidth="1"/>
    <col min="2574" max="2574" width="23.625" style="2" customWidth="1"/>
    <col min="2575" max="2575" width="26.375" style="2" customWidth="1"/>
    <col min="2576" max="2576" width="29.375" style="2" customWidth="1"/>
    <col min="2577" max="2577" width="13" style="2" customWidth="1"/>
    <col min="2578" max="2596" width="8" style="2" customWidth="1"/>
    <col min="2597" max="2816" width="12.625" style="2"/>
    <col min="2817" max="2817" width="3.875" style="2" customWidth="1"/>
    <col min="2818" max="2818" width="52.5" style="2" customWidth="1"/>
    <col min="2819" max="2819" width="15.875" style="2" customWidth="1"/>
    <col min="2820" max="2820" width="11.875" style="2" customWidth="1"/>
    <col min="2821" max="2821" width="12.5" style="2" customWidth="1"/>
    <col min="2822" max="2822" width="17.875" style="2" customWidth="1"/>
    <col min="2823" max="2823" width="19" style="2" customWidth="1"/>
    <col min="2824" max="2824" width="12.875" style="2" customWidth="1"/>
    <col min="2825" max="2825" width="11.875" style="2" customWidth="1"/>
    <col min="2826" max="2826" width="12.5" style="2" customWidth="1"/>
    <col min="2827" max="2828" width="16" style="2" customWidth="1"/>
    <col min="2829" max="2829" width="21" style="2" customWidth="1"/>
    <col min="2830" max="2830" width="23.625" style="2" customWidth="1"/>
    <col min="2831" max="2831" width="26.375" style="2" customWidth="1"/>
    <col min="2832" max="2832" width="29.375" style="2" customWidth="1"/>
    <col min="2833" max="2833" width="13" style="2" customWidth="1"/>
    <col min="2834" max="2852" width="8" style="2" customWidth="1"/>
    <col min="2853" max="3072" width="12.625" style="2"/>
    <col min="3073" max="3073" width="3.875" style="2" customWidth="1"/>
    <col min="3074" max="3074" width="52.5" style="2" customWidth="1"/>
    <col min="3075" max="3075" width="15.875" style="2" customWidth="1"/>
    <col min="3076" max="3076" width="11.875" style="2" customWidth="1"/>
    <col min="3077" max="3077" width="12.5" style="2" customWidth="1"/>
    <col min="3078" max="3078" width="17.875" style="2" customWidth="1"/>
    <col min="3079" max="3079" width="19" style="2" customWidth="1"/>
    <col min="3080" max="3080" width="12.875" style="2" customWidth="1"/>
    <col min="3081" max="3081" width="11.875" style="2" customWidth="1"/>
    <col min="3082" max="3082" width="12.5" style="2" customWidth="1"/>
    <col min="3083" max="3084" width="16" style="2" customWidth="1"/>
    <col min="3085" max="3085" width="21" style="2" customWidth="1"/>
    <col min="3086" max="3086" width="23.625" style="2" customWidth="1"/>
    <col min="3087" max="3087" width="26.375" style="2" customWidth="1"/>
    <col min="3088" max="3088" width="29.375" style="2" customWidth="1"/>
    <col min="3089" max="3089" width="13" style="2" customWidth="1"/>
    <col min="3090" max="3108" width="8" style="2" customWidth="1"/>
    <col min="3109" max="3328" width="12.625" style="2"/>
    <col min="3329" max="3329" width="3.875" style="2" customWidth="1"/>
    <col min="3330" max="3330" width="52.5" style="2" customWidth="1"/>
    <col min="3331" max="3331" width="15.875" style="2" customWidth="1"/>
    <col min="3332" max="3332" width="11.875" style="2" customWidth="1"/>
    <col min="3333" max="3333" width="12.5" style="2" customWidth="1"/>
    <col min="3334" max="3334" width="17.875" style="2" customWidth="1"/>
    <col min="3335" max="3335" width="19" style="2" customWidth="1"/>
    <col min="3336" max="3336" width="12.875" style="2" customWidth="1"/>
    <col min="3337" max="3337" width="11.875" style="2" customWidth="1"/>
    <col min="3338" max="3338" width="12.5" style="2" customWidth="1"/>
    <col min="3339" max="3340" width="16" style="2" customWidth="1"/>
    <col min="3341" max="3341" width="21" style="2" customWidth="1"/>
    <col min="3342" max="3342" width="23.625" style="2" customWidth="1"/>
    <col min="3343" max="3343" width="26.375" style="2" customWidth="1"/>
    <col min="3344" max="3344" width="29.375" style="2" customWidth="1"/>
    <col min="3345" max="3345" width="13" style="2" customWidth="1"/>
    <col min="3346" max="3364" width="8" style="2" customWidth="1"/>
    <col min="3365" max="3584" width="12.625" style="2"/>
    <col min="3585" max="3585" width="3.875" style="2" customWidth="1"/>
    <col min="3586" max="3586" width="52.5" style="2" customWidth="1"/>
    <col min="3587" max="3587" width="15.875" style="2" customWidth="1"/>
    <col min="3588" max="3588" width="11.875" style="2" customWidth="1"/>
    <col min="3589" max="3589" width="12.5" style="2" customWidth="1"/>
    <col min="3590" max="3590" width="17.875" style="2" customWidth="1"/>
    <col min="3591" max="3591" width="19" style="2" customWidth="1"/>
    <col min="3592" max="3592" width="12.875" style="2" customWidth="1"/>
    <col min="3593" max="3593" width="11.875" style="2" customWidth="1"/>
    <col min="3594" max="3594" width="12.5" style="2" customWidth="1"/>
    <col min="3595" max="3596" width="16" style="2" customWidth="1"/>
    <col min="3597" max="3597" width="21" style="2" customWidth="1"/>
    <col min="3598" max="3598" width="23.625" style="2" customWidth="1"/>
    <col min="3599" max="3599" width="26.375" style="2" customWidth="1"/>
    <col min="3600" max="3600" width="29.375" style="2" customWidth="1"/>
    <col min="3601" max="3601" width="13" style="2" customWidth="1"/>
    <col min="3602" max="3620" width="8" style="2" customWidth="1"/>
    <col min="3621" max="3840" width="12.625" style="2"/>
    <col min="3841" max="3841" width="3.875" style="2" customWidth="1"/>
    <col min="3842" max="3842" width="52.5" style="2" customWidth="1"/>
    <col min="3843" max="3843" width="15.875" style="2" customWidth="1"/>
    <col min="3844" max="3844" width="11.875" style="2" customWidth="1"/>
    <col min="3845" max="3845" width="12.5" style="2" customWidth="1"/>
    <col min="3846" max="3846" width="17.875" style="2" customWidth="1"/>
    <col min="3847" max="3847" width="19" style="2" customWidth="1"/>
    <col min="3848" max="3848" width="12.875" style="2" customWidth="1"/>
    <col min="3849" max="3849" width="11.875" style="2" customWidth="1"/>
    <col min="3850" max="3850" width="12.5" style="2" customWidth="1"/>
    <col min="3851" max="3852" width="16" style="2" customWidth="1"/>
    <col min="3853" max="3853" width="21" style="2" customWidth="1"/>
    <col min="3854" max="3854" width="23.625" style="2" customWidth="1"/>
    <col min="3855" max="3855" width="26.375" style="2" customWidth="1"/>
    <col min="3856" max="3856" width="29.375" style="2" customWidth="1"/>
    <col min="3857" max="3857" width="13" style="2" customWidth="1"/>
    <col min="3858" max="3876" width="8" style="2" customWidth="1"/>
    <col min="3877" max="4096" width="12.625" style="2"/>
    <col min="4097" max="4097" width="3.875" style="2" customWidth="1"/>
    <col min="4098" max="4098" width="52.5" style="2" customWidth="1"/>
    <col min="4099" max="4099" width="15.875" style="2" customWidth="1"/>
    <col min="4100" max="4100" width="11.875" style="2" customWidth="1"/>
    <col min="4101" max="4101" width="12.5" style="2" customWidth="1"/>
    <col min="4102" max="4102" width="17.875" style="2" customWidth="1"/>
    <col min="4103" max="4103" width="19" style="2" customWidth="1"/>
    <col min="4104" max="4104" width="12.875" style="2" customWidth="1"/>
    <col min="4105" max="4105" width="11.875" style="2" customWidth="1"/>
    <col min="4106" max="4106" width="12.5" style="2" customWidth="1"/>
    <col min="4107" max="4108" width="16" style="2" customWidth="1"/>
    <col min="4109" max="4109" width="21" style="2" customWidth="1"/>
    <col min="4110" max="4110" width="23.625" style="2" customWidth="1"/>
    <col min="4111" max="4111" width="26.375" style="2" customWidth="1"/>
    <col min="4112" max="4112" width="29.375" style="2" customWidth="1"/>
    <col min="4113" max="4113" width="13" style="2" customWidth="1"/>
    <col min="4114" max="4132" width="8" style="2" customWidth="1"/>
    <col min="4133" max="4352" width="12.625" style="2"/>
    <col min="4353" max="4353" width="3.875" style="2" customWidth="1"/>
    <col min="4354" max="4354" width="52.5" style="2" customWidth="1"/>
    <col min="4355" max="4355" width="15.875" style="2" customWidth="1"/>
    <col min="4356" max="4356" width="11.875" style="2" customWidth="1"/>
    <col min="4357" max="4357" width="12.5" style="2" customWidth="1"/>
    <col min="4358" max="4358" width="17.875" style="2" customWidth="1"/>
    <col min="4359" max="4359" width="19" style="2" customWidth="1"/>
    <col min="4360" max="4360" width="12.875" style="2" customWidth="1"/>
    <col min="4361" max="4361" width="11.875" style="2" customWidth="1"/>
    <col min="4362" max="4362" width="12.5" style="2" customWidth="1"/>
    <col min="4363" max="4364" width="16" style="2" customWidth="1"/>
    <col min="4365" max="4365" width="21" style="2" customWidth="1"/>
    <col min="4366" max="4366" width="23.625" style="2" customWidth="1"/>
    <col min="4367" max="4367" width="26.375" style="2" customWidth="1"/>
    <col min="4368" max="4368" width="29.375" style="2" customWidth="1"/>
    <col min="4369" max="4369" width="13" style="2" customWidth="1"/>
    <col min="4370" max="4388" width="8" style="2" customWidth="1"/>
    <col min="4389" max="4608" width="12.625" style="2"/>
    <col min="4609" max="4609" width="3.875" style="2" customWidth="1"/>
    <col min="4610" max="4610" width="52.5" style="2" customWidth="1"/>
    <col min="4611" max="4611" width="15.875" style="2" customWidth="1"/>
    <col min="4612" max="4612" width="11.875" style="2" customWidth="1"/>
    <col min="4613" max="4613" width="12.5" style="2" customWidth="1"/>
    <col min="4614" max="4614" width="17.875" style="2" customWidth="1"/>
    <col min="4615" max="4615" width="19" style="2" customWidth="1"/>
    <col min="4616" max="4616" width="12.875" style="2" customWidth="1"/>
    <col min="4617" max="4617" width="11.875" style="2" customWidth="1"/>
    <col min="4618" max="4618" width="12.5" style="2" customWidth="1"/>
    <col min="4619" max="4620" width="16" style="2" customWidth="1"/>
    <col min="4621" max="4621" width="21" style="2" customWidth="1"/>
    <col min="4622" max="4622" width="23.625" style="2" customWidth="1"/>
    <col min="4623" max="4623" width="26.375" style="2" customWidth="1"/>
    <col min="4624" max="4624" width="29.375" style="2" customWidth="1"/>
    <col min="4625" max="4625" width="13" style="2" customWidth="1"/>
    <col min="4626" max="4644" width="8" style="2" customWidth="1"/>
    <col min="4645" max="4864" width="12.625" style="2"/>
    <col min="4865" max="4865" width="3.875" style="2" customWidth="1"/>
    <col min="4866" max="4866" width="52.5" style="2" customWidth="1"/>
    <col min="4867" max="4867" width="15.875" style="2" customWidth="1"/>
    <col min="4868" max="4868" width="11.875" style="2" customWidth="1"/>
    <col min="4869" max="4869" width="12.5" style="2" customWidth="1"/>
    <col min="4870" max="4870" width="17.875" style="2" customWidth="1"/>
    <col min="4871" max="4871" width="19" style="2" customWidth="1"/>
    <col min="4872" max="4872" width="12.875" style="2" customWidth="1"/>
    <col min="4873" max="4873" width="11.875" style="2" customWidth="1"/>
    <col min="4874" max="4874" width="12.5" style="2" customWidth="1"/>
    <col min="4875" max="4876" width="16" style="2" customWidth="1"/>
    <col min="4877" max="4877" width="21" style="2" customWidth="1"/>
    <col min="4878" max="4878" width="23.625" style="2" customWidth="1"/>
    <col min="4879" max="4879" width="26.375" style="2" customWidth="1"/>
    <col min="4880" max="4880" width="29.375" style="2" customWidth="1"/>
    <col min="4881" max="4881" width="13" style="2" customWidth="1"/>
    <col min="4882" max="4900" width="8" style="2" customWidth="1"/>
    <col min="4901" max="5120" width="12.625" style="2"/>
    <col min="5121" max="5121" width="3.875" style="2" customWidth="1"/>
    <col min="5122" max="5122" width="52.5" style="2" customWidth="1"/>
    <col min="5123" max="5123" width="15.875" style="2" customWidth="1"/>
    <col min="5124" max="5124" width="11.875" style="2" customWidth="1"/>
    <col min="5125" max="5125" width="12.5" style="2" customWidth="1"/>
    <col min="5126" max="5126" width="17.875" style="2" customWidth="1"/>
    <col min="5127" max="5127" width="19" style="2" customWidth="1"/>
    <col min="5128" max="5128" width="12.875" style="2" customWidth="1"/>
    <col min="5129" max="5129" width="11.875" style="2" customWidth="1"/>
    <col min="5130" max="5130" width="12.5" style="2" customWidth="1"/>
    <col min="5131" max="5132" width="16" style="2" customWidth="1"/>
    <col min="5133" max="5133" width="21" style="2" customWidth="1"/>
    <col min="5134" max="5134" width="23.625" style="2" customWidth="1"/>
    <col min="5135" max="5135" width="26.375" style="2" customWidth="1"/>
    <col min="5136" max="5136" width="29.375" style="2" customWidth="1"/>
    <col min="5137" max="5137" width="13" style="2" customWidth="1"/>
    <col min="5138" max="5156" width="8" style="2" customWidth="1"/>
    <col min="5157" max="5376" width="12.625" style="2"/>
    <col min="5377" max="5377" width="3.875" style="2" customWidth="1"/>
    <col min="5378" max="5378" width="52.5" style="2" customWidth="1"/>
    <col min="5379" max="5379" width="15.875" style="2" customWidth="1"/>
    <col min="5380" max="5380" width="11.875" style="2" customWidth="1"/>
    <col min="5381" max="5381" width="12.5" style="2" customWidth="1"/>
    <col min="5382" max="5382" width="17.875" style="2" customWidth="1"/>
    <col min="5383" max="5383" width="19" style="2" customWidth="1"/>
    <col min="5384" max="5384" width="12.875" style="2" customWidth="1"/>
    <col min="5385" max="5385" width="11.875" style="2" customWidth="1"/>
    <col min="5386" max="5386" width="12.5" style="2" customWidth="1"/>
    <col min="5387" max="5388" width="16" style="2" customWidth="1"/>
    <col min="5389" max="5389" width="21" style="2" customWidth="1"/>
    <col min="5390" max="5390" width="23.625" style="2" customWidth="1"/>
    <col min="5391" max="5391" width="26.375" style="2" customWidth="1"/>
    <col min="5392" max="5392" width="29.375" style="2" customWidth="1"/>
    <col min="5393" max="5393" width="13" style="2" customWidth="1"/>
    <col min="5394" max="5412" width="8" style="2" customWidth="1"/>
    <col min="5413" max="5632" width="12.625" style="2"/>
    <col min="5633" max="5633" width="3.875" style="2" customWidth="1"/>
    <col min="5634" max="5634" width="52.5" style="2" customWidth="1"/>
    <col min="5635" max="5635" width="15.875" style="2" customWidth="1"/>
    <col min="5636" max="5636" width="11.875" style="2" customWidth="1"/>
    <col min="5637" max="5637" width="12.5" style="2" customWidth="1"/>
    <col min="5638" max="5638" width="17.875" style="2" customWidth="1"/>
    <col min="5639" max="5639" width="19" style="2" customWidth="1"/>
    <col min="5640" max="5640" width="12.875" style="2" customWidth="1"/>
    <col min="5641" max="5641" width="11.875" style="2" customWidth="1"/>
    <col min="5642" max="5642" width="12.5" style="2" customWidth="1"/>
    <col min="5643" max="5644" width="16" style="2" customWidth="1"/>
    <col min="5645" max="5645" width="21" style="2" customWidth="1"/>
    <col min="5646" max="5646" width="23.625" style="2" customWidth="1"/>
    <col min="5647" max="5647" width="26.375" style="2" customWidth="1"/>
    <col min="5648" max="5648" width="29.375" style="2" customWidth="1"/>
    <col min="5649" max="5649" width="13" style="2" customWidth="1"/>
    <col min="5650" max="5668" width="8" style="2" customWidth="1"/>
    <col min="5669" max="5888" width="12.625" style="2"/>
    <col min="5889" max="5889" width="3.875" style="2" customWidth="1"/>
    <col min="5890" max="5890" width="52.5" style="2" customWidth="1"/>
    <col min="5891" max="5891" width="15.875" style="2" customWidth="1"/>
    <col min="5892" max="5892" width="11.875" style="2" customWidth="1"/>
    <col min="5893" max="5893" width="12.5" style="2" customWidth="1"/>
    <col min="5894" max="5894" width="17.875" style="2" customWidth="1"/>
    <col min="5895" max="5895" width="19" style="2" customWidth="1"/>
    <col min="5896" max="5896" width="12.875" style="2" customWidth="1"/>
    <col min="5897" max="5897" width="11.875" style="2" customWidth="1"/>
    <col min="5898" max="5898" width="12.5" style="2" customWidth="1"/>
    <col min="5899" max="5900" width="16" style="2" customWidth="1"/>
    <col min="5901" max="5901" width="21" style="2" customWidth="1"/>
    <col min="5902" max="5902" width="23.625" style="2" customWidth="1"/>
    <col min="5903" max="5903" width="26.375" style="2" customWidth="1"/>
    <col min="5904" max="5904" width="29.375" style="2" customWidth="1"/>
    <col min="5905" max="5905" width="13" style="2" customWidth="1"/>
    <col min="5906" max="5924" width="8" style="2" customWidth="1"/>
    <col min="5925" max="6144" width="12.625" style="2"/>
    <col min="6145" max="6145" width="3.875" style="2" customWidth="1"/>
    <col min="6146" max="6146" width="52.5" style="2" customWidth="1"/>
    <col min="6147" max="6147" width="15.875" style="2" customWidth="1"/>
    <col min="6148" max="6148" width="11.875" style="2" customWidth="1"/>
    <col min="6149" max="6149" width="12.5" style="2" customWidth="1"/>
    <col min="6150" max="6150" width="17.875" style="2" customWidth="1"/>
    <col min="6151" max="6151" width="19" style="2" customWidth="1"/>
    <col min="6152" max="6152" width="12.875" style="2" customWidth="1"/>
    <col min="6153" max="6153" width="11.875" style="2" customWidth="1"/>
    <col min="6154" max="6154" width="12.5" style="2" customWidth="1"/>
    <col min="6155" max="6156" width="16" style="2" customWidth="1"/>
    <col min="6157" max="6157" width="21" style="2" customWidth="1"/>
    <col min="6158" max="6158" width="23.625" style="2" customWidth="1"/>
    <col min="6159" max="6159" width="26.375" style="2" customWidth="1"/>
    <col min="6160" max="6160" width="29.375" style="2" customWidth="1"/>
    <col min="6161" max="6161" width="13" style="2" customWidth="1"/>
    <col min="6162" max="6180" width="8" style="2" customWidth="1"/>
    <col min="6181" max="6400" width="12.625" style="2"/>
    <col min="6401" max="6401" width="3.875" style="2" customWidth="1"/>
    <col min="6402" max="6402" width="52.5" style="2" customWidth="1"/>
    <col min="6403" max="6403" width="15.875" style="2" customWidth="1"/>
    <col min="6404" max="6404" width="11.875" style="2" customWidth="1"/>
    <col min="6405" max="6405" width="12.5" style="2" customWidth="1"/>
    <col min="6406" max="6406" width="17.875" style="2" customWidth="1"/>
    <col min="6407" max="6407" width="19" style="2" customWidth="1"/>
    <col min="6408" max="6408" width="12.875" style="2" customWidth="1"/>
    <col min="6409" max="6409" width="11.875" style="2" customWidth="1"/>
    <col min="6410" max="6410" width="12.5" style="2" customWidth="1"/>
    <col min="6411" max="6412" width="16" style="2" customWidth="1"/>
    <col min="6413" max="6413" width="21" style="2" customWidth="1"/>
    <col min="6414" max="6414" width="23.625" style="2" customWidth="1"/>
    <col min="6415" max="6415" width="26.375" style="2" customWidth="1"/>
    <col min="6416" max="6416" width="29.375" style="2" customWidth="1"/>
    <col min="6417" max="6417" width="13" style="2" customWidth="1"/>
    <col min="6418" max="6436" width="8" style="2" customWidth="1"/>
    <col min="6437" max="6656" width="12.625" style="2"/>
    <col min="6657" max="6657" width="3.875" style="2" customWidth="1"/>
    <col min="6658" max="6658" width="52.5" style="2" customWidth="1"/>
    <col min="6659" max="6659" width="15.875" style="2" customWidth="1"/>
    <col min="6660" max="6660" width="11.875" style="2" customWidth="1"/>
    <col min="6661" max="6661" width="12.5" style="2" customWidth="1"/>
    <col min="6662" max="6662" width="17.875" style="2" customWidth="1"/>
    <col min="6663" max="6663" width="19" style="2" customWidth="1"/>
    <col min="6664" max="6664" width="12.875" style="2" customWidth="1"/>
    <col min="6665" max="6665" width="11.875" style="2" customWidth="1"/>
    <col min="6666" max="6666" width="12.5" style="2" customWidth="1"/>
    <col min="6667" max="6668" width="16" style="2" customWidth="1"/>
    <col min="6669" max="6669" width="21" style="2" customWidth="1"/>
    <col min="6670" max="6670" width="23.625" style="2" customWidth="1"/>
    <col min="6671" max="6671" width="26.375" style="2" customWidth="1"/>
    <col min="6672" max="6672" width="29.375" style="2" customWidth="1"/>
    <col min="6673" max="6673" width="13" style="2" customWidth="1"/>
    <col min="6674" max="6692" width="8" style="2" customWidth="1"/>
    <col min="6693" max="6912" width="12.625" style="2"/>
    <col min="6913" max="6913" width="3.875" style="2" customWidth="1"/>
    <col min="6914" max="6914" width="52.5" style="2" customWidth="1"/>
    <col min="6915" max="6915" width="15.875" style="2" customWidth="1"/>
    <col min="6916" max="6916" width="11.875" style="2" customWidth="1"/>
    <col min="6917" max="6917" width="12.5" style="2" customWidth="1"/>
    <col min="6918" max="6918" width="17.875" style="2" customWidth="1"/>
    <col min="6919" max="6919" width="19" style="2" customWidth="1"/>
    <col min="6920" max="6920" width="12.875" style="2" customWidth="1"/>
    <col min="6921" max="6921" width="11.875" style="2" customWidth="1"/>
    <col min="6922" max="6922" width="12.5" style="2" customWidth="1"/>
    <col min="6923" max="6924" width="16" style="2" customWidth="1"/>
    <col min="6925" max="6925" width="21" style="2" customWidth="1"/>
    <col min="6926" max="6926" width="23.625" style="2" customWidth="1"/>
    <col min="6927" max="6927" width="26.375" style="2" customWidth="1"/>
    <col min="6928" max="6928" width="29.375" style="2" customWidth="1"/>
    <col min="6929" max="6929" width="13" style="2" customWidth="1"/>
    <col min="6930" max="6948" width="8" style="2" customWidth="1"/>
    <col min="6949" max="7168" width="12.625" style="2"/>
    <col min="7169" max="7169" width="3.875" style="2" customWidth="1"/>
    <col min="7170" max="7170" width="52.5" style="2" customWidth="1"/>
    <col min="7171" max="7171" width="15.875" style="2" customWidth="1"/>
    <col min="7172" max="7172" width="11.875" style="2" customWidth="1"/>
    <col min="7173" max="7173" width="12.5" style="2" customWidth="1"/>
    <col min="7174" max="7174" width="17.875" style="2" customWidth="1"/>
    <col min="7175" max="7175" width="19" style="2" customWidth="1"/>
    <col min="7176" max="7176" width="12.875" style="2" customWidth="1"/>
    <col min="7177" max="7177" width="11.875" style="2" customWidth="1"/>
    <col min="7178" max="7178" width="12.5" style="2" customWidth="1"/>
    <col min="7179" max="7180" width="16" style="2" customWidth="1"/>
    <col min="7181" max="7181" width="21" style="2" customWidth="1"/>
    <col min="7182" max="7182" width="23.625" style="2" customWidth="1"/>
    <col min="7183" max="7183" width="26.375" style="2" customWidth="1"/>
    <col min="7184" max="7184" width="29.375" style="2" customWidth="1"/>
    <col min="7185" max="7185" width="13" style="2" customWidth="1"/>
    <col min="7186" max="7204" width="8" style="2" customWidth="1"/>
    <col min="7205" max="7424" width="12.625" style="2"/>
    <col min="7425" max="7425" width="3.875" style="2" customWidth="1"/>
    <col min="7426" max="7426" width="52.5" style="2" customWidth="1"/>
    <col min="7427" max="7427" width="15.875" style="2" customWidth="1"/>
    <col min="7428" max="7428" width="11.875" style="2" customWidth="1"/>
    <col min="7429" max="7429" width="12.5" style="2" customWidth="1"/>
    <col min="7430" max="7430" width="17.875" style="2" customWidth="1"/>
    <col min="7431" max="7431" width="19" style="2" customWidth="1"/>
    <col min="7432" max="7432" width="12.875" style="2" customWidth="1"/>
    <col min="7433" max="7433" width="11.875" style="2" customWidth="1"/>
    <col min="7434" max="7434" width="12.5" style="2" customWidth="1"/>
    <col min="7435" max="7436" width="16" style="2" customWidth="1"/>
    <col min="7437" max="7437" width="21" style="2" customWidth="1"/>
    <col min="7438" max="7438" width="23.625" style="2" customWidth="1"/>
    <col min="7439" max="7439" width="26.375" style="2" customWidth="1"/>
    <col min="7440" max="7440" width="29.375" style="2" customWidth="1"/>
    <col min="7441" max="7441" width="13" style="2" customWidth="1"/>
    <col min="7442" max="7460" width="8" style="2" customWidth="1"/>
    <col min="7461" max="7680" width="12.625" style="2"/>
    <col min="7681" max="7681" width="3.875" style="2" customWidth="1"/>
    <col min="7682" max="7682" width="52.5" style="2" customWidth="1"/>
    <col min="7683" max="7683" width="15.875" style="2" customWidth="1"/>
    <col min="7684" max="7684" width="11.875" style="2" customWidth="1"/>
    <col min="7685" max="7685" width="12.5" style="2" customWidth="1"/>
    <col min="7686" max="7686" width="17.875" style="2" customWidth="1"/>
    <col min="7687" max="7687" width="19" style="2" customWidth="1"/>
    <col min="7688" max="7688" width="12.875" style="2" customWidth="1"/>
    <col min="7689" max="7689" width="11.875" style="2" customWidth="1"/>
    <col min="7690" max="7690" width="12.5" style="2" customWidth="1"/>
    <col min="7691" max="7692" width="16" style="2" customWidth="1"/>
    <col min="7693" max="7693" width="21" style="2" customWidth="1"/>
    <col min="7694" max="7694" width="23.625" style="2" customWidth="1"/>
    <col min="7695" max="7695" width="26.375" style="2" customWidth="1"/>
    <col min="7696" max="7696" width="29.375" style="2" customWidth="1"/>
    <col min="7697" max="7697" width="13" style="2" customWidth="1"/>
    <col min="7698" max="7716" width="8" style="2" customWidth="1"/>
    <col min="7717" max="7936" width="12.625" style="2"/>
    <col min="7937" max="7937" width="3.875" style="2" customWidth="1"/>
    <col min="7938" max="7938" width="52.5" style="2" customWidth="1"/>
    <col min="7939" max="7939" width="15.875" style="2" customWidth="1"/>
    <col min="7940" max="7940" width="11.875" style="2" customWidth="1"/>
    <col min="7941" max="7941" width="12.5" style="2" customWidth="1"/>
    <col min="7942" max="7942" width="17.875" style="2" customWidth="1"/>
    <col min="7943" max="7943" width="19" style="2" customWidth="1"/>
    <col min="7944" max="7944" width="12.875" style="2" customWidth="1"/>
    <col min="7945" max="7945" width="11.875" style="2" customWidth="1"/>
    <col min="7946" max="7946" width="12.5" style="2" customWidth="1"/>
    <col min="7947" max="7948" width="16" style="2" customWidth="1"/>
    <col min="7949" max="7949" width="21" style="2" customWidth="1"/>
    <col min="7950" max="7950" width="23.625" style="2" customWidth="1"/>
    <col min="7951" max="7951" width="26.375" style="2" customWidth="1"/>
    <col min="7952" max="7952" width="29.375" style="2" customWidth="1"/>
    <col min="7953" max="7953" width="13" style="2" customWidth="1"/>
    <col min="7954" max="7972" width="8" style="2" customWidth="1"/>
    <col min="7973" max="8192" width="12.625" style="2"/>
    <col min="8193" max="8193" width="3.875" style="2" customWidth="1"/>
    <col min="8194" max="8194" width="52.5" style="2" customWidth="1"/>
    <col min="8195" max="8195" width="15.875" style="2" customWidth="1"/>
    <col min="8196" max="8196" width="11.875" style="2" customWidth="1"/>
    <col min="8197" max="8197" width="12.5" style="2" customWidth="1"/>
    <col min="8198" max="8198" width="17.875" style="2" customWidth="1"/>
    <col min="8199" max="8199" width="19" style="2" customWidth="1"/>
    <col min="8200" max="8200" width="12.875" style="2" customWidth="1"/>
    <col min="8201" max="8201" width="11.875" style="2" customWidth="1"/>
    <col min="8202" max="8202" width="12.5" style="2" customWidth="1"/>
    <col min="8203" max="8204" width="16" style="2" customWidth="1"/>
    <col min="8205" max="8205" width="21" style="2" customWidth="1"/>
    <col min="8206" max="8206" width="23.625" style="2" customWidth="1"/>
    <col min="8207" max="8207" width="26.375" style="2" customWidth="1"/>
    <col min="8208" max="8208" width="29.375" style="2" customWidth="1"/>
    <col min="8209" max="8209" width="13" style="2" customWidth="1"/>
    <col min="8210" max="8228" width="8" style="2" customWidth="1"/>
    <col min="8229" max="8448" width="12.625" style="2"/>
    <col min="8449" max="8449" width="3.875" style="2" customWidth="1"/>
    <col min="8450" max="8450" width="52.5" style="2" customWidth="1"/>
    <col min="8451" max="8451" width="15.875" style="2" customWidth="1"/>
    <col min="8452" max="8452" width="11.875" style="2" customWidth="1"/>
    <col min="8453" max="8453" width="12.5" style="2" customWidth="1"/>
    <col min="8454" max="8454" width="17.875" style="2" customWidth="1"/>
    <col min="8455" max="8455" width="19" style="2" customWidth="1"/>
    <col min="8456" max="8456" width="12.875" style="2" customWidth="1"/>
    <col min="8457" max="8457" width="11.875" style="2" customWidth="1"/>
    <col min="8458" max="8458" width="12.5" style="2" customWidth="1"/>
    <col min="8459" max="8460" width="16" style="2" customWidth="1"/>
    <col min="8461" max="8461" width="21" style="2" customWidth="1"/>
    <col min="8462" max="8462" width="23.625" style="2" customWidth="1"/>
    <col min="8463" max="8463" width="26.375" style="2" customWidth="1"/>
    <col min="8464" max="8464" width="29.375" style="2" customWidth="1"/>
    <col min="8465" max="8465" width="13" style="2" customWidth="1"/>
    <col min="8466" max="8484" width="8" style="2" customWidth="1"/>
    <col min="8485" max="8704" width="12.625" style="2"/>
    <col min="8705" max="8705" width="3.875" style="2" customWidth="1"/>
    <col min="8706" max="8706" width="52.5" style="2" customWidth="1"/>
    <col min="8707" max="8707" width="15.875" style="2" customWidth="1"/>
    <col min="8708" max="8708" width="11.875" style="2" customWidth="1"/>
    <col min="8709" max="8709" width="12.5" style="2" customWidth="1"/>
    <col min="8710" max="8710" width="17.875" style="2" customWidth="1"/>
    <col min="8711" max="8711" width="19" style="2" customWidth="1"/>
    <col min="8712" max="8712" width="12.875" style="2" customWidth="1"/>
    <col min="8713" max="8713" width="11.875" style="2" customWidth="1"/>
    <col min="8714" max="8714" width="12.5" style="2" customWidth="1"/>
    <col min="8715" max="8716" width="16" style="2" customWidth="1"/>
    <col min="8717" max="8717" width="21" style="2" customWidth="1"/>
    <col min="8718" max="8718" width="23.625" style="2" customWidth="1"/>
    <col min="8719" max="8719" width="26.375" style="2" customWidth="1"/>
    <col min="8720" max="8720" width="29.375" style="2" customWidth="1"/>
    <col min="8721" max="8721" width="13" style="2" customWidth="1"/>
    <col min="8722" max="8740" width="8" style="2" customWidth="1"/>
    <col min="8741" max="8960" width="12.625" style="2"/>
    <col min="8961" max="8961" width="3.875" style="2" customWidth="1"/>
    <col min="8962" max="8962" width="52.5" style="2" customWidth="1"/>
    <col min="8963" max="8963" width="15.875" style="2" customWidth="1"/>
    <col min="8964" max="8964" width="11.875" style="2" customWidth="1"/>
    <col min="8965" max="8965" width="12.5" style="2" customWidth="1"/>
    <col min="8966" max="8966" width="17.875" style="2" customWidth="1"/>
    <col min="8967" max="8967" width="19" style="2" customWidth="1"/>
    <col min="8968" max="8968" width="12.875" style="2" customWidth="1"/>
    <col min="8969" max="8969" width="11.875" style="2" customWidth="1"/>
    <col min="8970" max="8970" width="12.5" style="2" customWidth="1"/>
    <col min="8971" max="8972" width="16" style="2" customWidth="1"/>
    <col min="8973" max="8973" width="21" style="2" customWidth="1"/>
    <col min="8974" max="8974" width="23.625" style="2" customWidth="1"/>
    <col min="8975" max="8975" width="26.375" style="2" customWidth="1"/>
    <col min="8976" max="8976" width="29.375" style="2" customWidth="1"/>
    <col min="8977" max="8977" width="13" style="2" customWidth="1"/>
    <col min="8978" max="8996" width="8" style="2" customWidth="1"/>
    <col min="8997" max="9216" width="12.625" style="2"/>
    <col min="9217" max="9217" width="3.875" style="2" customWidth="1"/>
    <col min="9218" max="9218" width="52.5" style="2" customWidth="1"/>
    <col min="9219" max="9219" width="15.875" style="2" customWidth="1"/>
    <col min="9220" max="9220" width="11.875" style="2" customWidth="1"/>
    <col min="9221" max="9221" width="12.5" style="2" customWidth="1"/>
    <col min="9222" max="9222" width="17.875" style="2" customWidth="1"/>
    <col min="9223" max="9223" width="19" style="2" customWidth="1"/>
    <col min="9224" max="9224" width="12.875" style="2" customWidth="1"/>
    <col min="9225" max="9225" width="11.875" style="2" customWidth="1"/>
    <col min="9226" max="9226" width="12.5" style="2" customWidth="1"/>
    <col min="9227" max="9228" width="16" style="2" customWidth="1"/>
    <col min="9229" max="9229" width="21" style="2" customWidth="1"/>
    <col min="9230" max="9230" width="23.625" style="2" customWidth="1"/>
    <col min="9231" max="9231" width="26.375" style="2" customWidth="1"/>
    <col min="9232" max="9232" width="29.375" style="2" customWidth="1"/>
    <col min="9233" max="9233" width="13" style="2" customWidth="1"/>
    <col min="9234" max="9252" width="8" style="2" customWidth="1"/>
    <col min="9253" max="9472" width="12.625" style="2"/>
    <col min="9473" max="9473" width="3.875" style="2" customWidth="1"/>
    <col min="9474" max="9474" width="52.5" style="2" customWidth="1"/>
    <col min="9475" max="9475" width="15.875" style="2" customWidth="1"/>
    <col min="9476" max="9476" width="11.875" style="2" customWidth="1"/>
    <col min="9477" max="9477" width="12.5" style="2" customWidth="1"/>
    <col min="9478" max="9478" width="17.875" style="2" customWidth="1"/>
    <col min="9479" max="9479" width="19" style="2" customWidth="1"/>
    <col min="9480" max="9480" width="12.875" style="2" customWidth="1"/>
    <col min="9481" max="9481" width="11.875" style="2" customWidth="1"/>
    <col min="9482" max="9482" width="12.5" style="2" customWidth="1"/>
    <col min="9483" max="9484" width="16" style="2" customWidth="1"/>
    <col min="9485" max="9485" width="21" style="2" customWidth="1"/>
    <col min="9486" max="9486" width="23.625" style="2" customWidth="1"/>
    <col min="9487" max="9487" width="26.375" style="2" customWidth="1"/>
    <col min="9488" max="9488" width="29.375" style="2" customWidth="1"/>
    <col min="9489" max="9489" width="13" style="2" customWidth="1"/>
    <col min="9490" max="9508" width="8" style="2" customWidth="1"/>
    <col min="9509" max="9728" width="12.625" style="2"/>
    <col min="9729" max="9729" width="3.875" style="2" customWidth="1"/>
    <col min="9730" max="9730" width="52.5" style="2" customWidth="1"/>
    <col min="9731" max="9731" width="15.875" style="2" customWidth="1"/>
    <col min="9732" max="9732" width="11.875" style="2" customWidth="1"/>
    <col min="9733" max="9733" width="12.5" style="2" customWidth="1"/>
    <col min="9734" max="9734" width="17.875" style="2" customWidth="1"/>
    <col min="9735" max="9735" width="19" style="2" customWidth="1"/>
    <col min="9736" max="9736" width="12.875" style="2" customWidth="1"/>
    <col min="9737" max="9737" width="11.875" style="2" customWidth="1"/>
    <col min="9738" max="9738" width="12.5" style="2" customWidth="1"/>
    <col min="9739" max="9740" width="16" style="2" customWidth="1"/>
    <col min="9741" max="9741" width="21" style="2" customWidth="1"/>
    <col min="9742" max="9742" width="23.625" style="2" customWidth="1"/>
    <col min="9743" max="9743" width="26.375" style="2" customWidth="1"/>
    <col min="9744" max="9744" width="29.375" style="2" customWidth="1"/>
    <col min="9745" max="9745" width="13" style="2" customWidth="1"/>
    <col min="9746" max="9764" width="8" style="2" customWidth="1"/>
    <col min="9765" max="9984" width="12.625" style="2"/>
    <col min="9985" max="9985" width="3.875" style="2" customWidth="1"/>
    <col min="9986" max="9986" width="52.5" style="2" customWidth="1"/>
    <col min="9987" max="9987" width="15.875" style="2" customWidth="1"/>
    <col min="9988" max="9988" width="11.875" style="2" customWidth="1"/>
    <col min="9989" max="9989" width="12.5" style="2" customWidth="1"/>
    <col min="9990" max="9990" width="17.875" style="2" customWidth="1"/>
    <col min="9991" max="9991" width="19" style="2" customWidth="1"/>
    <col min="9992" max="9992" width="12.875" style="2" customWidth="1"/>
    <col min="9993" max="9993" width="11.875" style="2" customWidth="1"/>
    <col min="9994" max="9994" width="12.5" style="2" customWidth="1"/>
    <col min="9995" max="9996" width="16" style="2" customWidth="1"/>
    <col min="9997" max="9997" width="21" style="2" customWidth="1"/>
    <col min="9998" max="9998" width="23.625" style="2" customWidth="1"/>
    <col min="9999" max="9999" width="26.375" style="2" customWidth="1"/>
    <col min="10000" max="10000" width="29.375" style="2" customWidth="1"/>
    <col min="10001" max="10001" width="13" style="2" customWidth="1"/>
    <col min="10002" max="10020" width="8" style="2" customWidth="1"/>
    <col min="10021" max="10240" width="12.625" style="2"/>
    <col min="10241" max="10241" width="3.875" style="2" customWidth="1"/>
    <col min="10242" max="10242" width="52.5" style="2" customWidth="1"/>
    <col min="10243" max="10243" width="15.875" style="2" customWidth="1"/>
    <col min="10244" max="10244" width="11.875" style="2" customWidth="1"/>
    <col min="10245" max="10245" width="12.5" style="2" customWidth="1"/>
    <col min="10246" max="10246" width="17.875" style="2" customWidth="1"/>
    <col min="10247" max="10247" width="19" style="2" customWidth="1"/>
    <col min="10248" max="10248" width="12.875" style="2" customWidth="1"/>
    <col min="10249" max="10249" width="11.875" style="2" customWidth="1"/>
    <col min="10250" max="10250" width="12.5" style="2" customWidth="1"/>
    <col min="10251" max="10252" width="16" style="2" customWidth="1"/>
    <col min="10253" max="10253" width="21" style="2" customWidth="1"/>
    <col min="10254" max="10254" width="23.625" style="2" customWidth="1"/>
    <col min="10255" max="10255" width="26.375" style="2" customWidth="1"/>
    <col min="10256" max="10256" width="29.375" style="2" customWidth="1"/>
    <col min="10257" max="10257" width="13" style="2" customWidth="1"/>
    <col min="10258" max="10276" width="8" style="2" customWidth="1"/>
    <col min="10277" max="10496" width="12.625" style="2"/>
    <col min="10497" max="10497" width="3.875" style="2" customWidth="1"/>
    <col min="10498" max="10498" width="52.5" style="2" customWidth="1"/>
    <col min="10499" max="10499" width="15.875" style="2" customWidth="1"/>
    <col min="10500" max="10500" width="11.875" style="2" customWidth="1"/>
    <col min="10501" max="10501" width="12.5" style="2" customWidth="1"/>
    <col min="10502" max="10502" width="17.875" style="2" customWidth="1"/>
    <col min="10503" max="10503" width="19" style="2" customWidth="1"/>
    <col min="10504" max="10504" width="12.875" style="2" customWidth="1"/>
    <col min="10505" max="10505" width="11.875" style="2" customWidth="1"/>
    <col min="10506" max="10506" width="12.5" style="2" customWidth="1"/>
    <col min="10507" max="10508" width="16" style="2" customWidth="1"/>
    <col min="10509" max="10509" width="21" style="2" customWidth="1"/>
    <col min="10510" max="10510" width="23.625" style="2" customWidth="1"/>
    <col min="10511" max="10511" width="26.375" style="2" customWidth="1"/>
    <col min="10512" max="10512" width="29.375" style="2" customWidth="1"/>
    <col min="10513" max="10513" width="13" style="2" customWidth="1"/>
    <col min="10514" max="10532" width="8" style="2" customWidth="1"/>
    <col min="10533" max="10752" width="12.625" style="2"/>
    <col min="10753" max="10753" width="3.875" style="2" customWidth="1"/>
    <col min="10754" max="10754" width="52.5" style="2" customWidth="1"/>
    <col min="10755" max="10755" width="15.875" style="2" customWidth="1"/>
    <col min="10756" max="10756" width="11.875" style="2" customWidth="1"/>
    <col min="10757" max="10757" width="12.5" style="2" customWidth="1"/>
    <col min="10758" max="10758" width="17.875" style="2" customWidth="1"/>
    <col min="10759" max="10759" width="19" style="2" customWidth="1"/>
    <col min="10760" max="10760" width="12.875" style="2" customWidth="1"/>
    <col min="10761" max="10761" width="11.875" style="2" customWidth="1"/>
    <col min="10762" max="10762" width="12.5" style="2" customWidth="1"/>
    <col min="10763" max="10764" width="16" style="2" customWidth="1"/>
    <col min="10765" max="10765" width="21" style="2" customWidth="1"/>
    <col min="10766" max="10766" width="23.625" style="2" customWidth="1"/>
    <col min="10767" max="10767" width="26.375" style="2" customWidth="1"/>
    <col min="10768" max="10768" width="29.375" style="2" customWidth="1"/>
    <col min="10769" max="10769" width="13" style="2" customWidth="1"/>
    <col min="10770" max="10788" width="8" style="2" customWidth="1"/>
    <col min="10789" max="11008" width="12.625" style="2"/>
    <col min="11009" max="11009" width="3.875" style="2" customWidth="1"/>
    <col min="11010" max="11010" width="52.5" style="2" customWidth="1"/>
    <col min="11011" max="11011" width="15.875" style="2" customWidth="1"/>
    <col min="11012" max="11012" width="11.875" style="2" customWidth="1"/>
    <col min="11013" max="11013" width="12.5" style="2" customWidth="1"/>
    <col min="11014" max="11014" width="17.875" style="2" customWidth="1"/>
    <col min="11015" max="11015" width="19" style="2" customWidth="1"/>
    <col min="11016" max="11016" width="12.875" style="2" customWidth="1"/>
    <col min="11017" max="11017" width="11.875" style="2" customWidth="1"/>
    <col min="11018" max="11018" width="12.5" style="2" customWidth="1"/>
    <col min="11019" max="11020" width="16" style="2" customWidth="1"/>
    <col min="11021" max="11021" width="21" style="2" customWidth="1"/>
    <col min="11022" max="11022" width="23.625" style="2" customWidth="1"/>
    <col min="11023" max="11023" width="26.375" style="2" customWidth="1"/>
    <col min="11024" max="11024" width="29.375" style="2" customWidth="1"/>
    <col min="11025" max="11025" width="13" style="2" customWidth="1"/>
    <col min="11026" max="11044" width="8" style="2" customWidth="1"/>
    <col min="11045" max="11264" width="12.625" style="2"/>
    <col min="11265" max="11265" width="3.875" style="2" customWidth="1"/>
    <col min="11266" max="11266" width="52.5" style="2" customWidth="1"/>
    <col min="11267" max="11267" width="15.875" style="2" customWidth="1"/>
    <col min="11268" max="11268" width="11.875" style="2" customWidth="1"/>
    <col min="11269" max="11269" width="12.5" style="2" customWidth="1"/>
    <col min="11270" max="11270" width="17.875" style="2" customWidth="1"/>
    <col min="11271" max="11271" width="19" style="2" customWidth="1"/>
    <col min="11272" max="11272" width="12.875" style="2" customWidth="1"/>
    <col min="11273" max="11273" width="11.875" style="2" customWidth="1"/>
    <col min="11274" max="11274" width="12.5" style="2" customWidth="1"/>
    <col min="11275" max="11276" width="16" style="2" customWidth="1"/>
    <col min="11277" max="11277" width="21" style="2" customWidth="1"/>
    <col min="11278" max="11278" width="23.625" style="2" customWidth="1"/>
    <col min="11279" max="11279" width="26.375" style="2" customWidth="1"/>
    <col min="11280" max="11280" width="29.375" style="2" customWidth="1"/>
    <col min="11281" max="11281" width="13" style="2" customWidth="1"/>
    <col min="11282" max="11300" width="8" style="2" customWidth="1"/>
    <col min="11301" max="11520" width="12.625" style="2"/>
    <col min="11521" max="11521" width="3.875" style="2" customWidth="1"/>
    <col min="11522" max="11522" width="52.5" style="2" customWidth="1"/>
    <col min="11523" max="11523" width="15.875" style="2" customWidth="1"/>
    <col min="11524" max="11524" width="11.875" style="2" customWidth="1"/>
    <col min="11525" max="11525" width="12.5" style="2" customWidth="1"/>
    <col min="11526" max="11526" width="17.875" style="2" customWidth="1"/>
    <col min="11527" max="11527" width="19" style="2" customWidth="1"/>
    <col min="11528" max="11528" width="12.875" style="2" customWidth="1"/>
    <col min="11529" max="11529" width="11.875" style="2" customWidth="1"/>
    <col min="11530" max="11530" width="12.5" style="2" customWidth="1"/>
    <col min="11531" max="11532" width="16" style="2" customWidth="1"/>
    <col min="11533" max="11533" width="21" style="2" customWidth="1"/>
    <col min="11534" max="11534" width="23.625" style="2" customWidth="1"/>
    <col min="11535" max="11535" width="26.375" style="2" customWidth="1"/>
    <col min="11536" max="11536" width="29.375" style="2" customWidth="1"/>
    <col min="11537" max="11537" width="13" style="2" customWidth="1"/>
    <col min="11538" max="11556" width="8" style="2" customWidth="1"/>
    <col min="11557" max="11776" width="12.625" style="2"/>
    <col min="11777" max="11777" width="3.875" style="2" customWidth="1"/>
    <col min="11778" max="11778" width="52.5" style="2" customWidth="1"/>
    <col min="11779" max="11779" width="15.875" style="2" customWidth="1"/>
    <col min="11780" max="11780" width="11.875" style="2" customWidth="1"/>
    <col min="11781" max="11781" width="12.5" style="2" customWidth="1"/>
    <col min="11782" max="11782" width="17.875" style="2" customWidth="1"/>
    <col min="11783" max="11783" width="19" style="2" customWidth="1"/>
    <col min="11784" max="11784" width="12.875" style="2" customWidth="1"/>
    <col min="11785" max="11785" width="11.875" style="2" customWidth="1"/>
    <col min="11786" max="11786" width="12.5" style="2" customWidth="1"/>
    <col min="11787" max="11788" width="16" style="2" customWidth="1"/>
    <col min="11789" max="11789" width="21" style="2" customWidth="1"/>
    <col min="11790" max="11790" width="23.625" style="2" customWidth="1"/>
    <col min="11791" max="11791" width="26.375" style="2" customWidth="1"/>
    <col min="11792" max="11792" width="29.375" style="2" customWidth="1"/>
    <col min="11793" max="11793" width="13" style="2" customWidth="1"/>
    <col min="11794" max="11812" width="8" style="2" customWidth="1"/>
    <col min="11813" max="12032" width="12.625" style="2"/>
    <col min="12033" max="12033" width="3.875" style="2" customWidth="1"/>
    <col min="12034" max="12034" width="52.5" style="2" customWidth="1"/>
    <col min="12035" max="12035" width="15.875" style="2" customWidth="1"/>
    <col min="12036" max="12036" width="11.875" style="2" customWidth="1"/>
    <col min="12037" max="12037" width="12.5" style="2" customWidth="1"/>
    <col min="12038" max="12038" width="17.875" style="2" customWidth="1"/>
    <col min="12039" max="12039" width="19" style="2" customWidth="1"/>
    <col min="12040" max="12040" width="12.875" style="2" customWidth="1"/>
    <col min="12041" max="12041" width="11.875" style="2" customWidth="1"/>
    <col min="12042" max="12042" width="12.5" style="2" customWidth="1"/>
    <col min="12043" max="12044" width="16" style="2" customWidth="1"/>
    <col min="12045" max="12045" width="21" style="2" customWidth="1"/>
    <col min="12046" max="12046" width="23.625" style="2" customWidth="1"/>
    <col min="12047" max="12047" width="26.375" style="2" customWidth="1"/>
    <col min="12048" max="12048" width="29.375" style="2" customWidth="1"/>
    <col min="12049" max="12049" width="13" style="2" customWidth="1"/>
    <col min="12050" max="12068" width="8" style="2" customWidth="1"/>
    <col min="12069" max="12288" width="12.625" style="2"/>
    <col min="12289" max="12289" width="3.875" style="2" customWidth="1"/>
    <col min="12290" max="12290" width="52.5" style="2" customWidth="1"/>
    <col min="12291" max="12291" width="15.875" style="2" customWidth="1"/>
    <col min="12292" max="12292" width="11.875" style="2" customWidth="1"/>
    <col min="12293" max="12293" width="12.5" style="2" customWidth="1"/>
    <col min="12294" max="12294" width="17.875" style="2" customWidth="1"/>
    <col min="12295" max="12295" width="19" style="2" customWidth="1"/>
    <col min="12296" max="12296" width="12.875" style="2" customWidth="1"/>
    <col min="12297" max="12297" width="11.875" style="2" customWidth="1"/>
    <col min="12298" max="12298" width="12.5" style="2" customWidth="1"/>
    <col min="12299" max="12300" width="16" style="2" customWidth="1"/>
    <col min="12301" max="12301" width="21" style="2" customWidth="1"/>
    <col min="12302" max="12302" width="23.625" style="2" customWidth="1"/>
    <col min="12303" max="12303" width="26.375" style="2" customWidth="1"/>
    <col min="12304" max="12304" width="29.375" style="2" customWidth="1"/>
    <col min="12305" max="12305" width="13" style="2" customWidth="1"/>
    <col min="12306" max="12324" width="8" style="2" customWidth="1"/>
    <col min="12325" max="12544" width="12.625" style="2"/>
    <col min="12545" max="12545" width="3.875" style="2" customWidth="1"/>
    <col min="12546" max="12546" width="52.5" style="2" customWidth="1"/>
    <col min="12547" max="12547" width="15.875" style="2" customWidth="1"/>
    <col min="12548" max="12548" width="11.875" style="2" customWidth="1"/>
    <col min="12549" max="12549" width="12.5" style="2" customWidth="1"/>
    <col min="12550" max="12550" width="17.875" style="2" customWidth="1"/>
    <col min="12551" max="12551" width="19" style="2" customWidth="1"/>
    <col min="12552" max="12552" width="12.875" style="2" customWidth="1"/>
    <col min="12553" max="12553" width="11.875" style="2" customWidth="1"/>
    <col min="12554" max="12554" width="12.5" style="2" customWidth="1"/>
    <col min="12555" max="12556" width="16" style="2" customWidth="1"/>
    <col min="12557" max="12557" width="21" style="2" customWidth="1"/>
    <col min="12558" max="12558" width="23.625" style="2" customWidth="1"/>
    <col min="12559" max="12559" width="26.375" style="2" customWidth="1"/>
    <col min="12560" max="12560" width="29.375" style="2" customWidth="1"/>
    <col min="12561" max="12561" width="13" style="2" customWidth="1"/>
    <col min="12562" max="12580" width="8" style="2" customWidth="1"/>
    <col min="12581" max="12800" width="12.625" style="2"/>
    <col min="12801" max="12801" width="3.875" style="2" customWidth="1"/>
    <col min="12802" max="12802" width="52.5" style="2" customWidth="1"/>
    <col min="12803" max="12803" width="15.875" style="2" customWidth="1"/>
    <col min="12804" max="12804" width="11.875" style="2" customWidth="1"/>
    <col min="12805" max="12805" width="12.5" style="2" customWidth="1"/>
    <col min="12806" max="12806" width="17.875" style="2" customWidth="1"/>
    <col min="12807" max="12807" width="19" style="2" customWidth="1"/>
    <col min="12808" max="12808" width="12.875" style="2" customWidth="1"/>
    <col min="12809" max="12809" width="11.875" style="2" customWidth="1"/>
    <col min="12810" max="12810" width="12.5" style="2" customWidth="1"/>
    <col min="12811" max="12812" width="16" style="2" customWidth="1"/>
    <col min="12813" max="12813" width="21" style="2" customWidth="1"/>
    <col min="12814" max="12814" width="23.625" style="2" customWidth="1"/>
    <col min="12815" max="12815" width="26.375" style="2" customWidth="1"/>
    <col min="12816" max="12816" width="29.375" style="2" customWidth="1"/>
    <col min="12817" max="12817" width="13" style="2" customWidth="1"/>
    <col min="12818" max="12836" width="8" style="2" customWidth="1"/>
    <col min="12837" max="13056" width="12.625" style="2"/>
    <col min="13057" max="13057" width="3.875" style="2" customWidth="1"/>
    <col min="13058" max="13058" width="52.5" style="2" customWidth="1"/>
    <col min="13059" max="13059" width="15.875" style="2" customWidth="1"/>
    <col min="13060" max="13060" width="11.875" style="2" customWidth="1"/>
    <col min="13061" max="13061" width="12.5" style="2" customWidth="1"/>
    <col min="13062" max="13062" width="17.875" style="2" customWidth="1"/>
    <col min="13063" max="13063" width="19" style="2" customWidth="1"/>
    <col min="13064" max="13064" width="12.875" style="2" customWidth="1"/>
    <col min="13065" max="13065" width="11.875" style="2" customWidth="1"/>
    <col min="13066" max="13066" width="12.5" style="2" customWidth="1"/>
    <col min="13067" max="13068" width="16" style="2" customWidth="1"/>
    <col min="13069" max="13069" width="21" style="2" customWidth="1"/>
    <col min="13070" max="13070" width="23.625" style="2" customWidth="1"/>
    <col min="13071" max="13071" width="26.375" style="2" customWidth="1"/>
    <col min="13072" max="13072" width="29.375" style="2" customWidth="1"/>
    <col min="13073" max="13073" width="13" style="2" customWidth="1"/>
    <col min="13074" max="13092" width="8" style="2" customWidth="1"/>
    <col min="13093" max="13312" width="12.625" style="2"/>
    <col min="13313" max="13313" width="3.875" style="2" customWidth="1"/>
    <col min="13314" max="13314" width="52.5" style="2" customWidth="1"/>
    <col min="13315" max="13315" width="15.875" style="2" customWidth="1"/>
    <col min="13316" max="13316" width="11.875" style="2" customWidth="1"/>
    <col min="13317" max="13317" width="12.5" style="2" customWidth="1"/>
    <col min="13318" max="13318" width="17.875" style="2" customWidth="1"/>
    <col min="13319" max="13319" width="19" style="2" customWidth="1"/>
    <col min="13320" max="13320" width="12.875" style="2" customWidth="1"/>
    <col min="13321" max="13321" width="11.875" style="2" customWidth="1"/>
    <col min="13322" max="13322" width="12.5" style="2" customWidth="1"/>
    <col min="13323" max="13324" width="16" style="2" customWidth="1"/>
    <col min="13325" max="13325" width="21" style="2" customWidth="1"/>
    <col min="13326" max="13326" width="23.625" style="2" customWidth="1"/>
    <col min="13327" max="13327" width="26.375" style="2" customWidth="1"/>
    <col min="13328" max="13328" width="29.375" style="2" customWidth="1"/>
    <col min="13329" max="13329" width="13" style="2" customWidth="1"/>
    <col min="13330" max="13348" width="8" style="2" customWidth="1"/>
    <col min="13349" max="13568" width="12.625" style="2"/>
    <col min="13569" max="13569" width="3.875" style="2" customWidth="1"/>
    <col min="13570" max="13570" width="52.5" style="2" customWidth="1"/>
    <col min="13571" max="13571" width="15.875" style="2" customWidth="1"/>
    <col min="13572" max="13572" width="11.875" style="2" customWidth="1"/>
    <col min="13573" max="13573" width="12.5" style="2" customWidth="1"/>
    <col min="13574" max="13574" width="17.875" style="2" customWidth="1"/>
    <col min="13575" max="13575" width="19" style="2" customWidth="1"/>
    <col min="13576" max="13576" width="12.875" style="2" customWidth="1"/>
    <col min="13577" max="13577" width="11.875" style="2" customWidth="1"/>
    <col min="13578" max="13578" width="12.5" style="2" customWidth="1"/>
    <col min="13579" max="13580" width="16" style="2" customWidth="1"/>
    <col min="13581" max="13581" width="21" style="2" customWidth="1"/>
    <col min="13582" max="13582" width="23.625" style="2" customWidth="1"/>
    <col min="13583" max="13583" width="26.375" style="2" customWidth="1"/>
    <col min="13584" max="13584" width="29.375" style="2" customWidth="1"/>
    <col min="13585" max="13585" width="13" style="2" customWidth="1"/>
    <col min="13586" max="13604" width="8" style="2" customWidth="1"/>
    <col min="13605" max="13824" width="12.625" style="2"/>
    <col min="13825" max="13825" width="3.875" style="2" customWidth="1"/>
    <col min="13826" max="13826" width="52.5" style="2" customWidth="1"/>
    <col min="13827" max="13827" width="15.875" style="2" customWidth="1"/>
    <col min="13828" max="13828" width="11.875" style="2" customWidth="1"/>
    <col min="13829" max="13829" width="12.5" style="2" customWidth="1"/>
    <col min="13830" max="13830" width="17.875" style="2" customWidth="1"/>
    <col min="13831" max="13831" width="19" style="2" customWidth="1"/>
    <col min="13832" max="13832" width="12.875" style="2" customWidth="1"/>
    <col min="13833" max="13833" width="11.875" style="2" customWidth="1"/>
    <col min="13834" max="13834" width="12.5" style="2" customWidth="1"/>
    <col min="13835" max="13836" width="16" style="2" customWidth="1"/>
    <col min="13837" max="13837" width="21" style="2" customWidth="1"/>
    <col min="13838" max="13838" width="23.625" style="2" customWidth="1"/>
    <col min="13839" max="13839" width="26.375" style="2" customWidth="1"/>
    <col min="13840" max="13840" width="29.375" style="2" customWidth="1"/>
    <col min="13841" max="13841" width="13" style="2" customWidth="1"/>
    <col min="13842" max="13860" width="8" style="2" customWidth="1"/>
    <col min="13861" max="14080" width="12.625" style="2"/>
    <col min="14081" max="14081" width="3.875" style="2" customWidth="1"/>
    <col min="14082" max="14082" width="52.5" style="2" customWidth="1"/>
    <col min="14083" max="14083" width="15.875" style="2" customWidth="1"/>
    <col min="14084" max="14084" width="11.875" style="2" customWidth="1"/>
    <col min="14085" max="14085" width="12.5" style="2" customWidth="1"/>
    <col min="14086" max="14086" width="17.875" style="2" customWidth="1"/>
    <col min="14087" max="14087" width="19" style="2" customWidth="1"/>
    <col min="14088" max="14088" width="12.875" style="2" customWidth="1"/>
    <col min="14089" max="14089" width="11.875" style="2" customWidth="1"/>
    <col min="14090" max="14090" width="12.5" style="2" customWidth="1"/>
    <col min="14091" max="14092" width="16" style="2" customWidth="1"/>
    <col min="14093" max="14093" width="21" style="2" customWidth="1"/>
    <col min="14094" max="14094" width="23.625" style="2" customWidth="1"/>
    <col min="14095" max="14095" width="26.375" style="2" customWidth="1"/>
    <col min="14096" max="14096" width="29.375" style="2" customWidth="1"/>
    <col min="14097" max="14097" width="13" style="2" customWidth="1"/>
    <col min="14098" max="14116" width="8" style="2" customWidth="1"/>
    <col min="14117" max="14336" width="12.625" style="2"/>
    <col min="14337" max="14337" width="3.875" style="2" customWidth="1"/>
    <col min="14338" max="14338" width="52.5" style="2" customWidth="1"/>
    <col min="14339" max="14339" width="15.875" style="2" customWidth="1"/>
    <col min="14340" max="14340" width="11.875" style="2" customWidth="1"/>
    <col min="14341" max="14341" width="12.5" style="2" customWidth="1"/>
    <col min="14342" max="14342" width="17.875" style="2" customWidth="1"/>
    <col min="14343" max="14343" width="19" style="2" customWidth="1"/>
    <col min="14344" max="14344" width="12.875" style="2" customWidth="1"/>
    <col min="14345" max="14345" width="11.875" style="2" customWidth="1"/>
    <col min="14346" max="14346" width="12.5" style="2" customWidth="1"/>
    <col min="14347" max="14348" width="16" style="2" customWidth="1"/>
    <col min="14349" max="14349" width="21" style="2" customWidth="1"/>
    <col min="14350" max="14350" width="23.625" style="2" customWidth="1"/>
    <col min="14351" max="14351" width="26.375" style="2" customWidth="1"/>
    <col min="14352" max="14352" width="29.375" style="2" customWidth="1"/>
    <col min="14353" max="14353" width="13" style="2" customWidth="1"/>
    <col min="14354" max="14372" width="8" style="2" customWidth="1"/>
    <col min="14373" max="14592" width="12.625" style="2"/>
    <col min="14593" max="14593" width="3.875" style="2" customWidth="1"/>
    <col min="14594" max="14594" width="52.5" style="2" customWidth="1"/>
    <col min="14595" max="14595" width="15.875" style="2" customWidth="1"/>
    <col min="14596" max="14596" width="11.875" style="2" customWidth="1"/>
    <col min="14597" max="14597" width="12.5" style="2" customWidth="1"/>
    <col min="14598" max="14598" width="17.875" style="2" customWidth="1"/>
    <col min="14599" max="14599" width="19" style="2" customWidth="1"/>
    <col min="14600" max="14600" width="12.875" style="2" customWidth="1"/>
    <col min="14601" max="14601" width="11.875" style="2" customWidth="1"/>
    <col min="14602" max="14602" width="12.5" style="2" customWidth="1"/>
    <col min="14603" max="14604" width="16" style="2" customWidth="1"/>
    <col min="14605" max="14605" width="21" style="2" customWidth="1"/>
    <col min="14606" max="14606" width="23.625" style="2" customWidth="1"/>
    <col min="14607" max="14607" width="26.375" style="2" customWidth="1"/>
    <col min="14608" max="14608" width="29.375" style="2" customWidth="1"/>
    <col min="14609" max="14609" width="13" style="2" customWidth="1"/>
    <col min="14610" max="14628" width="8" style="2" customWidth="1"/>
    <col min="14629" max="14848" width="12.625" style="2"/>
    <col min="14849" max="14849" width="3.875" style="2" customWidth="1"/>
    <col min="14850" max="14850" width="52.5" style="2" customWidth="1"/>
    <col min="14851" max="14851" width="15.875" style="2" customWidth="1"/>
    <col min="14852" max="14852" width="11.875" style="2" customWidth="1"/>
    <col min="14853" max="14853" width="12.5" style="2" customWidth="1"/>
    <col min="14854" max="14854" width="17.875" style="2" customWidth="1"/>
    <col min="14855" max="14855" width="19" style="2" customWidth="1"/>
    <col min="14856" max="14856" width="12.875" style="2" customWidth="1"/>
    <col min="14857" max="14857" width="11.875" style="2" customWidth="1"/>
    <col min="14858" max="14858" width="12.5" style="2" customWidth="1"/>
    <col min="14859" max="14860" width="16" style="2" customWidth="1"/>
    <col min="14861" max="14861" width="21" style="2" customWidth="1"/>
    <col min="14862" max="14862" width="23.625" style="2" customWidth="1"/>
    <col min="14863" max="14863" width="26.375" style="2" customWidth="1"/>
    <col min="14864" max="14864" width="29.375" style="2" customWidth="1"/>
    <col min="14865" max="14865" width="13" style="2" customWidth="1"/>
    <col min="14866" max="14884" width="8" style="2" customWidth="1"/>
    <col min="14885" max="15104" width="12.625" style="2"/>
    <col min="15105" max="15105" width="3.875" style="2" customWidth="1"/>
    <col min="15106" max="15106" width="52.5" style="2" customWidth="1"/>
    <col min="15107" max="15107" width="15.875" style="2" customWidth="1"/>
    <col min="15108" max="15108" width="11.875" style="2" customWidth="1"/>
    <col min="15109" max="15109" width="12.5" style="2" customWidth="1"/>
    <col min="15110" max="15110" width="17.875" style="2" customWidth="1"/>
    <col min="15111" max="15111" width="19" style="2" customWidth="1"/>
    <col min="15112" max="15112" width="12.875" style="2" customWidth="1"/>
    <col min="15113" max="15113" width="11.875" style="2" customWidth="1"/>
    <col min="15114" max="15114" width="12.5" style="2" customWidth="1"/>
    <col min="15115" max="15116" width="16" style="2" customWidth="1"/>
    <col min="15117" max="15117" width="21" style="2" customWidth="1"/>
    <col min="15118" max="15118" width="23.625" style="2" customWidth="1"/>
    <col min="15119" max="15119" width="26.375" style="2" customWidth="1"/>
    <col min="15120" max="15120" width="29.375" style="2" customWidth="1"/>
    <col min="15121" max="15121" width="13" style="2" customWidth="1"/>
    <col min="15122" max="15140" width="8" style="2" customWidth="1"/>
    <col min="15141" max="15360" width="12.625" style="2"/>
    <col min="15361" max="15361" width="3.875" style="2" customWidth="1"/>
    <col min="15362" max="15362" width="52.5" style="2" customWidth="1"/>
    <col min="15363" max="15363" width="15.875" style="2" customWidth="1"/>
    <col min="15364" max="15364" width="11.875" style="2" customWidth="1"/>
    <col min="15365" max="15365" width="12.5" style="2" customWidth="1"/>
    <col min="15366" max="15366" width="17.875" style="2" customWidth="1"/>
    <col min="15367" max="15367" width="19" style="2" customWidth="1"/>
    <col min="15368" max="15368" width="12.875" style="2" customWidth="1"/>
    <col min="15369" max="15369" width="11.875" style="2" customWidth="1"/>
    <col min="15370" max="15370" width="12.5" style="2" customWidth="1"/>
    <col min="15371" max="15372" width="16" style="2" customWidth="1"/>
    <col min="15373" max="15373" width="21" style="2" customWidth="1"/>
    <col min="15374" max="15374" width="23.625" style="2" customWidth="1"/>
    <col min="15375" max="15375" width="26.375" style="2" customWidth="1"/>
    <col min="15376" max="15376" width="29.375" style="2" customWidth="1"/>
    <col min="15377" max="15377" width="13" style="2" customWidth="1"/>
    <col min="15378" max="15396" width="8" style="2" customWidth="1"/>
    <col min="15397" max="15616" width="12.625" style="2"/>
    <col min="15617" max="15617" width="3.875" style="2" customWidth="1"/>
    <col min="15618" max="15618" width="52.5" style="2" customWidth="1"/>
    <col min="15619" max="15619" width="15.875" style="2" customWidth="1"/>
    <col min="15620" max="15620" width="11.875" style="2" customWidth="1"/>
    <col min="15621" max="15621" width="12.5" style="2" customWidth="1"/>
    <col min="15622" max="15622" width="17.875" style="2" customWidth="1"/>
    <col min="15623" max="15623" width="19" style="2" customWidth="1"/>
    <col min="15624" max="15624" width="12.875" style="2" customWidth="1"/>
    <col min="15625" max="15625" width="11.875" style="2" customWidth="1"/>
    <col min="15626" max="15626" width="12.5" style="2" customWidth="1"/>
    <col min="15627" max="15628" width="16" style="2" customWidth="1"/>
    <col min="15629" max="15629" width="21" style="2" customWidth="1"/>
    <col min="15630" max="15630" width="23.625" style="2" customWidth="1"/>
    <col min="15631" max="15631" width="26.375" style="2" customWidth="1"/>
    <col min="15632" max="15632" width="29.375" style="2" customWidth="1"/>
    <col min="15633" max="15633" width="13" style="2" customWidth="1"/>
    <col min="15634" max="15652" width="8" style="2" customWidth="1"/>
    <col min="15653" max="15872" width="12.625" style="2"/>
    <col min="15873" max="15873" width="3.875" style="2" customWidth="1"/>
    <col min="15874" max="15874" width="52.5" style="2" customWidth="1"/>
    <col min="15875" max="15875" width="15.875" style="2" customWidth="1"/>
    <col min="15876" max="15876" width="11.875" style="2" customWidth="1"/>
    <col min="15877" max="15877" width="12.5" style="2" customWidth="1"/>
    <col min="15878" max="15878" width="17.875" style="2" customWidth="1"/>
    <col min="15879" max="15879" width="19" style="2" customWidth="1"/>
    <col min="15880" max="15880" width="12.875" style="2" customWidth="1"/>
    <col min="15881" max="15881" width="11.875" style="2" customWidth="1"/>
    <col min="15882" max="15882" width="12.5" style="2" customWidth="1"/>
    <col min="15883" max="15884" width="16" style="2" customWidth="1"/>
    <col min="15885" max="15885" width="21" style="2" customWidth="1"/>
    <col min="15886" max="15886" width="23.625" style="2" customWidth="1"/>
    <col min="15887" max="15887" width="26.375" style="2" customWidth="1"/>
    <col min="15888" max="15888" width="29.375" style="2" customWidth="1"/>
    <col min="15889" max="15889" width="13" style="2" customWidth="1"/>
    <col min="15890" max="15908" width="8" style="2" customWidth="1"/>
    <col min="15909" max="16128" width="12.625" style="2"/>
    <col min="16129" max="16129" width="3.875" style="2" customWidth="1"/>
    <col min="16130" max="16130" width="52.5" style="2" customWidth="1"/>
    <col min="16131" max="16131" width="15.875" style="2" customWidth="1"/>
    <col min="16132" max="16132" width="11.875" style="2" customWidth="1"/>
    <col min="16133" max="16133" width="12.5" style="2" customWidth="1"/>
    <col min="16134" max="16134" width="17.875" style="2" customWidth="1"/>
    <col min="16135" max="16135" width="19" style="2" customWidth="1"/>
    <col min="16136" max="16136" width="12.875" style="2" customWidth="1"/>
    <col min="16137" max="16137" width="11.875" style="2" customWidth="1"/>
    <col min="16138" max="16138" width="12.5" style="2" customWidth="1"/>
    <col min="16139" max="16140" width="16" style="2" customWidth="1"/>
    <col min="16141" max="16141" width="21" style="2" customWidth="1"/>
    <col min="16142" max="16142" width="23.625" style="2" customWidth="1"/>
    <col min="16143" max="16143" width="26.375" style="2" customWidth="1"/>
    <col min="16144" max="16144" width="29.375" style="2" customWidth="1"/>
    <col min="16145" max="16145" width="13" style="2" customWidth="1"/>
    <col min="16146" max="16164" width="8" style="2" customWidth="1"/>
    <col min="16165" max="16384" width="12.625" style="2"/>
  </cols>
  <sheetData>
    <row r="1" spans="1:36" ht="20.2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49"/>
      <c r="L1" s="49"/>
      <c r="M1" s="49"/>
      <c r="N1" s="50"/>
      <c r="O1" s="50"/>
      <c r="P1" s="50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0.25" customHeight="1" x14ac:dyDescent="0.3">
      <c r="A2" s="1"/>
      <c r="B2" s="3"/>
      <c r="C2" s="4"/>
      <c r="D2" s="4"/>
      <c r="E2" s="4"/>
      <c r="F2" s="4"/>
      <c r="G2" s="4"/>
      <c r="H2" s="4"/>
      <c r="I2" s="4"/>
      <c r="J2" s="4"/>
      <c r="K2" s="49"/>
      <c r="L2" s="49"/>
      <c r="M2" s="49"/>
      <c r="N2" s="51" t="s">
        <v>0</v>
      </c>
      <c r="O2" s="46"/>
      <c r="P2" s="46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1:36" ht="76.5" customHeight="1" x14ac:dyDescent="0.3">
      <c r="A3" s="1"/>
      <c r="B3" s="52" t="s">
        <v>63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53"/>
      <c r="N3" s="47" t="s">
        <v>1</v>
      </c>
      <c r="O3" s="48"/>
      <c r="P3" s="25">
        <v>5797.12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ht="27.75" customHeight="1" x14ac:dyDescent="0.35">
      <c r="A4" s="1"/>
      <c r="B4" s="6" t="s">
        <v>40</v>
      </c>
      <c r="C4" s="6"/>
      <c r="D4" s="6"/>
      <c r="E4" s="6"/>
      <c r="F4" s="6"/>
      <c r="G4" s="45"/>
      <c r="H4" s="46"/>
      <c r="I4" s="46"/>
      <c r="J4" s="6"/>
      <c r="K4" s="6"/>
      <c r="L4" s="6"/>
      <c r="M4" s="5"/>
      <c r="N4" s="47" t="s">
        <v>2</v>
      </c>
      <c r="O4" s="48"/>
      <c r="P4" s="25">
        <v>6615.22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20.25" customHeight="1" x14ac:dyDescent="0.3">
      <c r="A5" s="1"/>
      <c r="B5" s="7"/>
      <c r="C5" s="54" t="s">
        <v>3</v>
      </c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4"/>
      <c r="P5" s="4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6" ht="36.75" customHeight="1" x14ac:dyDescent="0.3">
      <c r="A6" s="1"/>
      <c r="B6" s="56" t="s">
        <v>4</v>
      </c>
      <c r="C6" s="59" t="s">
        <v>5</v>
      </c>
      <c r="D6" s="55"/>
      <c r="E6" s="55"/>
      <c r="F6" s="48"/>
      <c r="G6" s="60" t="s">
        <v>6</v>
      </c>
      <c r="H6" s="59" t="s">
        <v>7</v>
      </c>
      <c r="I6" s="55"/>
      <c r="J6" s="55"/>
      <c r="K6" s="55"/>
      <c r="L6" s="55"/>
      <c r="M6" s="48"/>
      <c r="N6" s="60" t="s">
        <v>8</v>
      </c>
      <c r="O6" s="60" t="s">
        <v>9</v>
      </c>
      <c r="P6" s="60" t="s">
        <v>10</v>
      </c>
      <c r="Q6" s="8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36.5" customHeight="1" x14ac:dyDescent="0.3">
      <c r="A7" s="1"/>
      <c r="B7" s="57"/>
      <c r="C7" s="9" t="s">
        <v>11</v>
      </c>
      <c r="D7" s="9" t="s">
        <v>12</v>
      </c>
      <c r="E7" s="9" t="s">
        <v>13</v>
      </c>
      <c r="F7" s="9" t="s">
        <v>14</v>
      </c>
      <c r="G7" s="61"/>
      <c r="H7" s="9" t="s">
        <v>15</v>
      </c>
      <c r="I7" s="9" t="s">
        <v>16</v>
      </c>
      <c r="J7" s="9" t="s">
        <v>17</v>
      </c>
      <c r="K7" s="9" t="s">
        <v>18</v>
      </c>
      <c r="L7" s="9" t="s">
        <v>19</v>
      </c>
      <c r="M7" s="9" t="s">
        <v>20</v>
      </c>
      <c r="N7" s="58"/>
      <c r="O7" s="57"/>
      <c r="P7" s="57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20.25" customHeight="1" x14ac:dyDescent="0.3">
      <c r="A8" s="1"/>
      <c r="B8" s="58"/>
      <c r="C8" s="10">
        <v>1</v>
      </c>
      <c r="D8" s="10">
        <v>1.1459999999999999</v>
      </c>
      <c r="E8" s="10">
        <v>1.4670000000000001</v>
      </c>
      <c r="F8" s="10">
        <v>0.28000000000000003</v>
      </c>
      <c r="G8" s="10">
        <v>1.4590000000000001</v>
      </c>
      <c r="H8" s="10">
        <v>1.2110000000000001</v>
      </c>
      <c r="I8" s="10">
        <v>1.022</v>
      </c>
      <c r="J8" s="10">
        <v>0.21</v>
      </c>
      <c r="K8" s="10">
        <v>4.7E-2</v>
      </c>
      <c r="L8" s="10">
        <v>8.5000000000000006E-2</v>
      </c>
      <c r="M8" s="10">
        <v>3.5000000000000003E-2</v>
      </c>
      <c r="N8" s="10">
        <v>0.441</v>
      </c>
      <c r="O8" s="58"/>
      <c r="P8" s="58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ht="40.5" x14ac:dyDescent="0.2">
      <c r="A9" s="11"/>
      <c r="B9" s="12" t="s">
        <v>21</v>
      </c>
      <c r="C9" s="24"/>
      <c r="D9" s="24"/>
      <c r="E9" s="24"/>
      <c r="F9" s="24"/>
      <c r="G9" s="24" t="s">
        <v>27</v>
      </c>
      <c r="H9" s="24"/>
      <c r="I9" s="24"/>
      <c r="J9" s="24"/>
      <c r="K9" s="24"/>
      <c r="L9" s="24"/>
      <c r="M9" s="24"/>
      <c r="N9" s="24"/>
      <c r="O9" s="10">
        <v>1.3</v>
      </c>
      <c r="P9" s="25">
        <f>ROUND(((C9*$C$8+D9*$D$8+E9*$E$8+F9*$F$8)*$P$3*O9+(H9*$H$8+I9*$I$8+J9*$J$8+K9*$K$8+L9*$L$8+M9*$M$8+N9*$N$8)*$P$3),2)</f>
        <v>0</v>
      </c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</row>
    <row r="10" spans="1:36" ht="40.5" x14ac:dyDescent="0.2">
      <c r="A10" s="11"/>
      <c r="B10" s="12" t="s">
        <v>22</v>
      </c>
      <c r="C10" s="24"/>
      <c r="D10" s="24"/>
      <c r="E10" s="24"/>
      <c r="F10" s="24"/>
      <c r="G10" s="24" t="s">
        <v>27</v>
      </c>
      <c r="H10" s="24"/>
      <c r="I10" s="24"/>
      <c r="J10" s="24"/>
      <c r="K10" s="24"/>
      <c r="L10" s="24"/>
      <c r="M10" s="24"/>
      <c r="N10" s="24"/>
      <c r="O10" s="10">
        <v>1.1000000000000001</v>
      </c>
      <c r="P10" s="25">
        <f t="shared" ref="P10:P15" si="0">ROUND(((C10*$C$8+D10*$D$8+E10*$E$8+F10*$F$8)*$P$3*O10+(H10*$H$8+I10*$I$8+J10*$J$8+K10*$K$8+L10*$L$8+M10*$M$8+N10*$N$8)*$P$3),2)</f>
        <v>0</v>
      </c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</row>
    <row r="11" spans="1:36" ht="40.5" x14ac:dyDescent="0.2">
      <c r="A11" s="11"/>
      <c r="B11" s="12" t="s">
        <v>23</v>
      </c>
      <c r="C11" s="24"/>
      <c r="D11" s="24"/>
      <c r="E11" s="24"/>
      <c r="F11" s="24"/>
      <c r="G11" s="24" t="s">
        <v>27</v>
      </c>
      <c r="H11" s="24"/>
      <c r="I11" s="24"/>
      <c r="J11" s="24"/>
      <c r="K11" s="24"/>
      <c r="L11" s="24"/>
      <c r="M11" s="24"/>
      <c r="N11" s="24"/>
      <c r="O11" s="10">
        <v>1</v>
      </c>
      <c r="P11" s="25">
        <f t="shared" si="0"/>
        <v>0</v>
      </c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</row>
    <row r="12" spans="1:36" ht="40.5" x14ac:dyDescent="0.2">
      <c r="A12" s="11"/>
      <c r="B12" s="12" t="s">
        <v>24</v>
      </c>
      <c r="C12" s="24"/>
      <c r="D12" s="24"/>
      <c r="E12" s="24"/>
      <c r="F12" s="24"/>
      <c r="G12" s="24" t="s">
        <v>27</v>
      </c>
      <c r="H12" s="24"/>
      <c r="I12" s="24"/>
      <c r="J12" s="24"/>
      <c r="K12" s="24"/>
      <c r="L12" s="24"/>
      <c r="M12" s="24"/>
      <c r="N12" s="24"/>
      <c r="O12" s="10">
        <v>0.95</v>
      </c>
      <c r="P12" s="25">
        <f t="shared" si="0"/>
        <v>0</v>
      </c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</row>
    <row r="13" spans="1:36" ht="40.5" x14ac:dyDescent="0.2">
      <c r="A13" s="11"/>
      <c r="B13" s="12" t="s">
        <v>25</v>
      </c>
      <c r="C13" s="24"/>
      <c r="D13" s="24"/>
      <c r="E13" s="24"/>
      <c r="F13" s="24"/>
      <c r="G13" s="24" t="s">
        <v>27</v>
      </c>
      <c r="H13" s="24"/>
      <c r="I13" s="24"/>
      <c r="J13" s="24"/>
      <c r="K13" s="24"/>
      <c r="L13" s="24"/>
      <c r="M13" s="24"/>
      <c r="N13" s="24"/>
      <c r="O13" s="10">
        <v>0.8</v>
      </c>
      <c r="P13" s="25">
        <f t="shared" si="0"/>
        <v>0</v>
      </c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</row>
    <row r="14" spans="1:36" ht="40.5" x14ac:dyDescent="0.2">
      <c r="A14" s="11"/>
      <c r="B14" s="12" t="s">
        <v>26</v>
      </c>
      <c r="C14" s="24"/>
      <c r="D14" s="24"/>
      <c r="E14" s="24"/>
      <c r="F14" s="24"/>
      <c r="G14" s="24" t="s">
        <v>27</v>
      </c>
      <c r="H14" s="24"/>
      <c r="I14" s="24"/>
      <c r="J14" s="24"/>
      <c r="K14" s="24"/>
      <c r="L14" s="24"/>
      <c r="M14" s="24"/>
      <c r="N14" s="24"/>
      <c r="O14" s="10">
        <v>0.75</v>
      </c>
      <c r="P14" s="25">
        <f t="shared" si="0"/>
        <v>0</v>
      </c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</row>
    <row r="15" spans="1:36" ht="40.5" x14ac:dyDescent="0.2">
      <c r="A15" s="11"/>
      <c r="B15" s="12" t="s">
        <v>43</v>
      </c>
      <c r="C15" s="24"/>
      <c r="D15" s="24"/>
      <c r="E15" s="24"/>
      <c r="F15" s="24"/>
      <c r="G15" s="24" t="s">
        <v>27</v>
      </c>
      <c r="H15" s="24"/>
      <c r="I15" s="24"/>
      <c r="J15" s="24"/>
      <c r="K15" s="24"/>
      <c r="L15" s="24"/>
      <c r="M15" s="24"/>
      <c r="N15" s="24"/>
      <c r="O15" s="10">
        <v>0.7</v>
      </c>
      <c r="P15" s="25">
        <f t="shared" si="0"/>
        <v>0</v>
      </c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</row>
    <row r="16" spans="1:36" ht="40.5" x14ac:dyDescent="0.2">
      <c r="A16" s="11"/>
      <c r="B16" s="12" t="s">
        <v>41</v>
      </c>
      <c r="C16" s="24" t="s">
        <v>27</v>
      </c>
      <c r="D16" s="24" t="s">
        <v>27</v>
      </c>
      <c r="E16" s="24" t="s">
        <v>27</v>
      </c>
      <c r="F16" s="24" t="s">
        <v>27</v>
      </c>
      <c r="G16" s="24"/>
      <c r="H16" s="24"/>
      <c r="I16" s="24"/>
      <c r="J16" s="24"/>
      <c r="K16" s="24"/>
      <c r="L16" s="24" t="s">
        <v>27</v>
      </c>
      <c r="M16" s="24"/>
      <c r="N16" s="24"/>
      <c r="O16" s="10">
        <v>1</v>
      </c>
      <c r="P16" s="25">
        <f>ROUND(((G16*G8*$P$3*O16)+(H16*$H$8+I16*$I$8+J16*$J$8+K16*$K$8+$M$8*M16+$N$8*N16)*$P$3),2)</f>
        <v>0</v>
      </c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</row>
    <row r="17" spans="1:36" ht="37.5" customHeight="1" x14ac:dyDescent="0.2">
      <c r="A17" s="11"/>
      <c r="B17" s="26" t="s">
        <v>66</v>
      </c>
      <c r="C17" s="27">
        <f t="shared" ref="C17:N17" si="1">SUM(C9:C16)</f>
        <v>0</v>
      </c>
      <c r="D17" s="27">
        <f t="shared" si="1"/>
        <v>0</v>
      </c>
      <c r="E17" s="27">
        <f t="shared" si="1"/>
        <v>0</v>
      </c>
      <c r="F17" s="27">
        <f t="shared" si="1"/>
        <v>0</v>
      </c>
      <c r="G17" s="27">
        <f t="shared" si="1"/>
        <v>0</v>
      </c>
      <c r="H17" s="27">
        <f t="shared" si="1"/>
        <v>0</v>
      </c>
      <c r="I17" s="27">
        <f t="shared" si="1"/>
        <v>0</v>
      </c>
      <c r="J17" s="27">
        <f t="shared" si="1"/>
        <v>0</v>
      </c>
      <c r="K17" s="27">
        <f t="shared" si="1"/>
        <v>0</v>
      </c>
      <c r="L17" s="27">
        <f t="shared" si="1"/>
        <v>0</v>
      </c>
      <c r="M17" s="27">
        <f t="shared" si="1"/>
        <v>0</v>
      </c>
      <c r="N17" s="27">
        <f t="shared" si="1"/>
        <v>0</v>
      </c>
      <c r="O17" s="13" t="s">
        <v>27</v>
      </c>
      <c r="P17" s="28" t="s">
        <v>27</v>
      </c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</row>
    <row r="18" spans="1:36" ht="92.25" customHeight="1" x14ac:dyDescent="0.3">
      <c r="A18" s="1"/>
      <c r="B18" s="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29" t="s">
        <v>28</v>
      </c>
      <c r="P18" s="30">
        <f>SUM(P9:P16)</f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ht="20.25" customHeight="1" x14ac:dyDescent="0.3">
      <c r="A19" s="1"/>
      <c r="B19" s="15"/>
      <c r="C19" s="62" t="s">
        <v>29</v>
      </c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48"/>
      <c r="O19" s="15"/>
      <c r="P19" s="15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ht="50.25" customHeight="1" x14ac:dyDescent="0.3">
      <c r="A20" s="1"/>
      <c r="B20" s="56" t="s">
        <v>4</v>
      </c>
      <c r="C20" s="59" t="s">
        <v>5</v>
      </c>
      <c r="D20" s="55"/>
      <c r="E20" s="55"/>
      <c r="F20" s="48"/>
      <c r="G20" s="60" t="s">
        <v>30</v>
      </c>
      <c r="H20" s="59" t="s">
        <v>7</v>
      </c>
      <c r="I20" s="55"/>
      <c r="J20" s="55"/>
      <c r="K20" s="55"/>
      <c r="L20" s="55"/>
      <c r="M20" s="48"/>
      <c r="N20" s="60" t="s">
        <v>8</v>
      </c>
      <c r="O20" s="63" t="s">
        <v>9</v>
      </c>
      <c r="P20" s="63" t="s">
        <v>10</v>
      </c>
      <c r="Q20" s="8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137.25" customHeight="1" x14ac:dyDescent="0.3">
      <c r="A21" s="1"/>
      <c r="B21" s="57"/>
      <c r="C21" s="9" t="s">
        <v>11</v>
      </c>
      <c r="D21" s="9" t="s">
        <v>12</v>
      </c>
      <c r="E21" s="9" t="s">
        <v>13</v>
      </c>
      <c r="F21" s="9" t="s">
        <v>14</v>
      </c>
      <c r="G21" s="58"/>
      <c r="H21" s="9" t="s">
        <v>15</v>
      </c>
      <c r="I21" s="9" t="s">
        <v>16</v>
      </c>
      <c r="J21" s="9" t="s">
        <v>17</v>
      </c>
      <c r="K21" s="9" t="s">
        <v>18</v>
      </c>
      <c r="L21" s="9" t="s">
        <v>19</v>
      </c>
      <c r="M21" s="9" t="s">
        <v>20</v>
      </c>
      <c r="N21" s="58"/>
      <c r="O21" s="57"/>
      <c r="P21" s="57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 ht="20.25" customHeight="1" x14ac:dyDescent="0.3">
      <c r="A22" s="1"/>
      <c r="B22" s="58"/>
      <c r="C22" s="16">
        <f t="shared" ref="C22:N22" si="2">C8</f>
        <v>1</v>
      </c>
      <c r="D22" s="16">
        <f t="shared" si="2"/>
        <v>1.1459999999999999</v>
      </c>
      <c r="E22" s="16">
        <f t="shared" si="2"/>
        <v>1.4670000000000001</v>
      </c>
      <c r="F22" s="16">
        <f t="shared" si="2"/>
        <v>0.28000000000000003</v>
      </c>
      <c r="G22" s="16">
        <f t="shared" si="2"/>
        <v>1.4590000000000001</v>
      </c>
      <c r="H22" s="16">
        <f t="shared" si="2"/>
        <v>1.2110000000000001</v>
      </c>
      <c r="I22" s="16">
        <f t="shared" si="2"/>
        <v>1.022</v>
      </c>
      <c r="J22" s="16">
        <f t="shared" si="2"/>
        <v>0.21</v>
      </c>
      <c r="K22" s="16">
        <f t="shared" si="2"/>
        <v>4.7E-2</v>
      </c>
      <c r="L22" s="16">
        <f t="shared" si="2"/>
        <v>8.5000000000000006E-2</v>
      </c>
      <c r="M22" s="16">
        <f t="shared" si="2"/>
        <v>3.5000000000000003E-2</v>
      </c>
      <c r="N22" s="16">
        <f t="shared" si="2"/>
        <v>0.441</v>
      </c>
      <c r="O22" s="58"/>
      <c r="P22" s="58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ht="80.25" customHeight="1" x14ac:dyDescent="0.3">
      <c r="A23" s="1"/>
      <c r="B23" s="17" t="s">
        <v>42</v>
      </c>
      <c r="C23" s="24"/>
      <c r="D23" s="24"/>
      <c r="E23" s="24"/>
      <c r="F23" s="24"/>
      <c r="G23" s="24" t="s">
        <v>27</v>
      </c>
      <c r="H23" s="24"/>
      <c r="I23" s="24"/>
      <c r="J23" s="24"/>
      <c r="K23" s="24"/>
      <c r="L23" s="24"/>
      <c r="M23" s="24"/>
      <c r="N23" s="24"/>
      <c r="O23" s="10">
        <v>3</v>
      </c>
      <c r="P23" s="25">
        <f>ROUND((((C23*$C$22+D23*$D$22+E23*$E$22+F23*$F$22)*$P$4*O23+(H23*$H$22+I23*$I$22+J23*$J$22+K23*$K$22+L23*$L$22+$M$22*M23+$N$22*N23)*$P$4)*$O$33),2)</f>
        <v>0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ht="40.5" x14ac:dyDescent="0.3">
      <c r="A24" s="1"/>
      <c r="B24" s="17" t="s">
        <v>39</v>
      </c>
      <c r="C24" s="24"/>
      <c r="D24" s="24"/>
      <c r="E24" s="24"/>
      <c r="F24" s="24"/>
      <c r="G24" s="24" t="s">
        <v>27</v>
      </c>
      <c r="H24" s="24"/>
      <c r="I24" s="24"/>
      <c r="J24" s="24"/>
      <c r="K24" s="24"/>
      <c r="L24" s="24"/>
      <c r="M24" s="24"/>
      <c r="N24" s="24"/>
      <c r="O24" s="10">
        <v>1.75</v>
      </c>
      <c r="P24" s="25">
        <f>ROUND((((C24*$C$22+D24*$D$22+E24*$E$22+F24*$F$22)*$P$4*O24+(H24*$H$22+I24*$I$22+J24*$J$22+K24*$K$22+L24*$L$22+$M$22*M24+$N$22*N24)*$P$4)*$O$33),2)</f>
        <v>0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 ht="40.5" x14ac:dyDescent="0.3">
      <c r="A25" s="1"/>
      <c r="B25" s="17" t="s">
        <v>31</v>
      </c>
      <c r="C25" s="24"/>
      <c r="D25" s="24"/>
      <c r="E25" s="24"/>
      <c r="F25" s="24"/>
      <c r="G25" s="24" t="s">
        <v>27</v>
      </c>
      <c r="H25" s="24"/>
      <c r="I25" s="24"/>
      <c r="J25" s="24"/>
      <c r="K25" s="24"/>
      <c r="L25" s="24"/>
      <c r="M25" s="24"/>
      <c r="N25" s="24"/>
      <c r="O25" s="10">
        <v>1.75</v>
      </c>
      <c r="P25" s="25">
        <f t="shared" ref="P25:P31" si="3">ROUND(((((C25*$C$22+D25*$D$22+E25*$E$22+F25*$F$22)*$P$4*O25+(H25*$H$22+I25*$I$22+J25*$J$22+K25*$K$22+L25*$L$22+$M$22*M25+$N$22*N25)*$P$4)*$O$33)),2)</f>
        <v>0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 ht="40.5" x14ac:dyDescent="0.3">
      <c r="A26" s="1"/>
      <c r="B26" s="17" t="s">
        <v>32</v>
      </c>
      <c r="C26" s="24"/>
      <c r="D26" s="24"/>
      <c r="E26" s="24"/>
      <c r="F26" s="24"/>
      <c r="G26" s="24" t="s">
        <v>27</v>
      </c>
      <c r="H26" s="24"/>
      <c r="I26" s="24"/>
      <c r="J26" s="24"/>
      <c r="K26" s="24"/>
      <c r="L26" s="24"/>
      <c r="M26" s="24"/>
      <c r="N26" s="24"/>
      <c r="O26" s="10">
        <v>1.3</v>
      </c>
      <c r="P26" s="25">
        <f t="shared" si="3"/>
        <v>0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40.5" x14ac:dyDescent="0.3">
      <c r="A27" s="1"/>
      <c r="B27" s="17" t="s">
        <v>33</v>
      </c>
      <c r="C27" s="24"/>
      <c r="D27" s="24"/>
      <c r="E27" s="24"/>
      <c r="F27" s="24"/>
      <c r="G27" s="24" t="s">
        <v>27</v>
      </c>
      <c r="H27" s="24"/>
      <c r="I27" s="24"/>
      <c r="J27" s="24"/>
      <c r="K27" s="24"/>
      <c r="L27" s="24"/>
      <c r="M27" s="24"/>
      <c r="N27" s="24"/>
      <c r="O27" s="10">
        <v>1.25</v>
      </c>
      <c r="P27" s="25">
        <f t="shared" si="3"/>
        <v>0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40.5" x14ac:dyDescent="0.3">
      <c r="A28" s="1"/>
      <c r="B28" s="17" t="s">
        <v>34</v>
      </c>
      <c r="C28" s="24"/>
      <c r="D28" s="24"/>
      <c r="E28" s="24"/>
      <c r="F28" s="24"/>
      <c r="G28" s="24" t="s">
        <v>27</v>
      </c>
      <c r="H28" s="24"/>
      <c r="I28" s="24"/>
      <c r="J28" s="24"/>
      <c r="K28" s="24"/>
      <c r="L28" s="24"/>
      <c r="M28" s="24"/>
      <c r="N28" s="24"/>
      <c r="O28" s="10">
        <v>1</v>
      </c>
      <c r="P28" s="25">
        <f t="shared" si="3"/>
        <v>0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ht="40.5" x14ac:dyDescent="0.3">
      <c r="A29" s="1"/>
      <c r="B29" s="17" t="s">
        <v>35</v>
      </c>
      <c r="C29" s="24"/>
      <c r="D29" s="24"/>
      <c r="E29" s="24"/>
      <c r="F29" s="24"/>
      <c r="G29" s="24" t="s">
        <v>27</v>
      </c>
      <c r="H29" s="24"/>
      <c r="I29" s="24"/>
      <c r="J29" s="24"/>
      <c r="K29" s="24"/>
      <c r="L29" s="24"/>
      <c r="M29" s="24"/>
      <c r="N29" s="24"/>
      <c r="O29" s="10">
        <v>0.85</v>
      </c>
      <c r="P29" s="25">
        <f t="shared" si="3"/>
        <v>0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ht="40.5" x14ac:dyDescent="0.3">
      <c r="A30" s="1"/>
      <c r="B30" s="17" t="s">
        <v>36</v>
      </c>
      <c r="C30" s="24"/>
      <c r="D30" s="24"/>
      <c r="E30" s="24"/>
      <c r="F30" s="24"/>
      <c r="G30" s="24" t="s">
        <v>27</v>
      </c>
      <c r="H30" s="24"/>
      <c r="I30" s="24"/>
      <c r="J30" s="24"/>
      <c r="K30" s="24"/>
      <c r="L30" s="24"/>
      <c r="M30" s="24"/>
      <c r="N30" s="24"/>
      <c r="O30" s="10">
        <v>0.8</v>
      </c>
      <c r="P30" s="25">
        <f t="shared" si="3"/>
        <v>0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40.5" x14ac:dyDescent="0.3">
      <c r="A31" s="1"/>
      <c r="B31" s="17" t="s">
        <v>44</v>
      </c>
      <c r="C31" s="24"/>
      <c r="D31" s="24"/>
      <c r="E31" s="24"/>
      <c r="F31" s="24"/>
      <c r="G31" s="24" t="s">
        <v>27</v>
      </c>
      <c r="H31" s="24"/>
      <c r="I31" s="24"/>
      <c r="J31" s="24"/>
      <c r="K31" s="24"/>
      <c r="L31" s="24"/>
      <c r="M31" s="24"/>
      <c r="N31" s="24"/>
      <c r="O31" s="10">
        <v>0.75</v>
      </c>
      <c r="P31" s="25">
        <f t="shared" si="3"/>
        <v>0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40.5" x14ac:dyDescent="0.3">
      <c r="A32" s="1"/>
      <c r="B32" s="17" t="s">
        <v>41</v>
      </c>
      <c r="C32" s="24" t="s">
        <v>27</v>
      </c>
      <c r="D32" s="24" t="s">
        <v>27</v>
      </c>
      <c r="E32" s="24" t="s">
        <v>27</v>
      </c>
      <c r="F32" s="24" t="s">
        <v>27</v>
      </c>
      <c r="G32" s="24"/>
      <c r="H32" s="24"/>
      <c r="I32" s="24"/>
      <c r="J32" s="24"/>
      <c r="K32" s="24"/>
      <c r="L32" s="24" t="s">
        <v>27</v>
      </c>
      <c r="M32" s="24"/>
      <c r="N32" s="24"/>
      <c r="O32" s="10">
        <v>1</v>
      </c>
      <c r="P32" s="25">
        <f>ROUND(((((G22*G32)*$P$4*O32)+(H32*$H$22+I32*$I$22+J32*$J$22+K32*$K$22+$M$22*M32+$N$22*N32)*$P$4)*$O$33),2)</f>
        <v>0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60.75" x14ac:dyDescent="0.3">
      <c r="A33" s="1"/>
      <c r="B33" s="17" t="s">
        <v>45</v>
      </c>
      <c r="C33" s="24" t="s">
        <v>27</v>
      </c>
      <c r="D33" s="24" t="s">
        <v>27</v>
      </c>
      <c r="E33" s="24" t="s">
        <v>27</v>
      </c>
      <c r="F33" s="24" t="s">
        <v>27</v>
      </c>
      <c r="G33" s="24" t="s">
        <v>27</v>
      </c>
      <c r="H33" s="24" t="s">
        <v>27</v>
      </c>
      <c r="I33" s="24" t="s">
        <v>27</v>
      </c>
      <c r="J33" s="24" t="s">
        <v>27</v>
      </c>
      <c r="K33" s="24" t="s">
        <v>27</v>
      </c>
      <c r="L33" s="24" t="s">
        <v>27</v>
      </c>
      <c r="M33" s="24" t="s">
        <v>27</v>
      </c>
      <c r="N33" s="31" t="s">
        <v>27</v>
      </c>
      <c r="O33" s="40">
        <v>1.0449999999999999</v>
      </c>
      <c r="P33" s="28" t="s">
        <v>27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42.75" customHeight="1" x14ac:dyDescent="0.3">
      <c r="A34" s="1"/>
      <c r="B34" s="32" t="s">
        <v>67</v>
      </c>
      <c r="C34" s="33">
        <f>SUM(C23:C33)</f>
        <v>0</v>
      </c>
      <c r="D34" s="33">
        <f t="shared" ref="D34:N34" si="4">SUM(D23:D33)</f>
        <v>0</v>
      </c>
      <c r="E34" s="33">
        <f t="shared" si="4"/>
        <v>0</v>
      </c>
      <c r="F34" s="33">
        <f t="shared" si="4"/>
        <v>0</v>
      </c>
      <c r="G34" s="33">
        <f t="shared" si="4"/>
        <v>0</v>
      </c>
      <c r="H34" s="33">
        <f t="shared" si="4"/>
        <v>0</v>
      </c>
      <c r="I34" s="33">
        <f t="shared" si="4"/>
        <v>0</v>
      </c>
      <c r="J34" s="33">
        <f t="shared" si="4"/>
        <v>0</v>
      </c>
      <c r="K34" s="33">
        <f t="shared" si="4"/>
        <v>0</v>
      </c>
      <c r="L34" s="33">
        <f t="shared" si="4"/>
        <v>0</v>
      </c>
      <c r="M34" s="33">
        <f t="shared" si="4"/>
        <v>0</v>
      </c>
      <c r="N34" s="34">
        <f t="shared" si="4"/>
        <v>0</v>
      </c>
      <c r="O34" s="35" t="s">
        <v>27</v>
      </c>
      <c r="P34" s="28" t="s">
        <v>27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95.25" customHeight="1" x14ac:dyDescent="0.3">
      <c r="A35" s="1"/>
      <c r="B35" s="39" t="s">
        <v>68</v>
      </c>
      <c r="C35" s="33">
        <f>C17+C34</f>
        <v>0</v>
      </c>
      <c r="D35" s="33">
        <f t="shared" ref="D35:N35" si="5">D17+D34</f>
        <v>0</v>
      </c>
      <c r="E35" s="33">
        <f t="shared" si="5"/>
        <v>0</v>
      </c>
      <c r="F35" s="33">
        <f t="shared" si="5"/>
        <v>0</v>
      </c>
      <c r="G35" s="33">
        <f t="shared" si="5"/>
        <v>0</v>
      </c>
      <c r="H35" s="33">
        <f t="shared" si="5"/>
        <v>0</v>
      </c>
      <c r="I35" s="33">
        <f t="shared" si="5"/>
        <v>0</v>
      </c>
      <c r="J35" s="33">
        <f t="shared" si="5"/>
        <v>0</v>
      </c>
      <c r="K35" s="33">
        <f t="shared" si="5"/>
        <v>0</v>
      </c>
      <c r="L35" s="33">
        <f t="shared" si="5"/>
        <v>0</v>
      </c>
      <c r="M35" s="33">
        <f t="shared" si="5"/>
        <v>0</v>
      </c>
      <c r="N35" s="34">
        <f t="shared" si="5"/>
        <v>0</v>
      </c>
      <c r="O35" s="36" t="s">
        <v>37</v>
      </c>
      <c r="P35" s="25">
        <f>ROUND(SUM(P23:P32),2)</f>
        <v>0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12.5" customHeight="1" x14ac:dyDescent="0.3">
      <c r="A36" s="1"/>
      <c r="B36" s="18"/>
      <c r="C36" s="18"/>
      <c r="D36" s="18"/>
      <c r="E36" s="18"/>
      <c r="F36" s="18"/>
      <c r="G36" s="18"/>
      <c r="H36" s="18"/>
      <c r="I36" s="18"/>
      <c r="J36" s="4"/>
      <c r="K36" s="4"/>
      <c r="L36" s="4"/>
      <c r="M36" s="4"/>
      <c r="N36" s="4"/>
      <c r="O36" s="37" t="s">
        <v>38</v>
      </c>
      <c r="P36" s="25">
        <f>P18+P35</f>
        <v>0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20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20.25" customHeight="1" x14ac:dyDescent="0.3">
      <c r="A38" s="1"/>
      <c r="B38" s="19"/>
      <c r="C38" s="20"/>
      <c r="D38" s="20"/>
      <c r="E38" s="20"/>
      <c r="F38" s="20"/>
      <c r="G38" s="20"/>
      <c r="H38" s="21"/>
      <c r="I38" s="21"/>
      <c r="J38" s="21"/>
      <c r="K38" s="21"/>
      <c r="L38" s="21"/>
      <c r="M38" s="21"/>
      <c r="N38" s="2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20.25" customHeight="1" x14ac:dyDescent="0.3">
      <c r="A39" s="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20.25" customHeight="1" x14ac:dyDescent="0.3">
      <c r="A40" s="1"/>
      <c r="B40" s="22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20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20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20.25" customHeight="1" x14ac:dyDescent="0.3">
      <c r="A43" s="1"/>
      <c r="B43" s="1"/>
      <c r="C43" s="1"/>
      <c r="D43" s="1"/>
      <c r="E43" s="1"/>
      <c r="F43" s="23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20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20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20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20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20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20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20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20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20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20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20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20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20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20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20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20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20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20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20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20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20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20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20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20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20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20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20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20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20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20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20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20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20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20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20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20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20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20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20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20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20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20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20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20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20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20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20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20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20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20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20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20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20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20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20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20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20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20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20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20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20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20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20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20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20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20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20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20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20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20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20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20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20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20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20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20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20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20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20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20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20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20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20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20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20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20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20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20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20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20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20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20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20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20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20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20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20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20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20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20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20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20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20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20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20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20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20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20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20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20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20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20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20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20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20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20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20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20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20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20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20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20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20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20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20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20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20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20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20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20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20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20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20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20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20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20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20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20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20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20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20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20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20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20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20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20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20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20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20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20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20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20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20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20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20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20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20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20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20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20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20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20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20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20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20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20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20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20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20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20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20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20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20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20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20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20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20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20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20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20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20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20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20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20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20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20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20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20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20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20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20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20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20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20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20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20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20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20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20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20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20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20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20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20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20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20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20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20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20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20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20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20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20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20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20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20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20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20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20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20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20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20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20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20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20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20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20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20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20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20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20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20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20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20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20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20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20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20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20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20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20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20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20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20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20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20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20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20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20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20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20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20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20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20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20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20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20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20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20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20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20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20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20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20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20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20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20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20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20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20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20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20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20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20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20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20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20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20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20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20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20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20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20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20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20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20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20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20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20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20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20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20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20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20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20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20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20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20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20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20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20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20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20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20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20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20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20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20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20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20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20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20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20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20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20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20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20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20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20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20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20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20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20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20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20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20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20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20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20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20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20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20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20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20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20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20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20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20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20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20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20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20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20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20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20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20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20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20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20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20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20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20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20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20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20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20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20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20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20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20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20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20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20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20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20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20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20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20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20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20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20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20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20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20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20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20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20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20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20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20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20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20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20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20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20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20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20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20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20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20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20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20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20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20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20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20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20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20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20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20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20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20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20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20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20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20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20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20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20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20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20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20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20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20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20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20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20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20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20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20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20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20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20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20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20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20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20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20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20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20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20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20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20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20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20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20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20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20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20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20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20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20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20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20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20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20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20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20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20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20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20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20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20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20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20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20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20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20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20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20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20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20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20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20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20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20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20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20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20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20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20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20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20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20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20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20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20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20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20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20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20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20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20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20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20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20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20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20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20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20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20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20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20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20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20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20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20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20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20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20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20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20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20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20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20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20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20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20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20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20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20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20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20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20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20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20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20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20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20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20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20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20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20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20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20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20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20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20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20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20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20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20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20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20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20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20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20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20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20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20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20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20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20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20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20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20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20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20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20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20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20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20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20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20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20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20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20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20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20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20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20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20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20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20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20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20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20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20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20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20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20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20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20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20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20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20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20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20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20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20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20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20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20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20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20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20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20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20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20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20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20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20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20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20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20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20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20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20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20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20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20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20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20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20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20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20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20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20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20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20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20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20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20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20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20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20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20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20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20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20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20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20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20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20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20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20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20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20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20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20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20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20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20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20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20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20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20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20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20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20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20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20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20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20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20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20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20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20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20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20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20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20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20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20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20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20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20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20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20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20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20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20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20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20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20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20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20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20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20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20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20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20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20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20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20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20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20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20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20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20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20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20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20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20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20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20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20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20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20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20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20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20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20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20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20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20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20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20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20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20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20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20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20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20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20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20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20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20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20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20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20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20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20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20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20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20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20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20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20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20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20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20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20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20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20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20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20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20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20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20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20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20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20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20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20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20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20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20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20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20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20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20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20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20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20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20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20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20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20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20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20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20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20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20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20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20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20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20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20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20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20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20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20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20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20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20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20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20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20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20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20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20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20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20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20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20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20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20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20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20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20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20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20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20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20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20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20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20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20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20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20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20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20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20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20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20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20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20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20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20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20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20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20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20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20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20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20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20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20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20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20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20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20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20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20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20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20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20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20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20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20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20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20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20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20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20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20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20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20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20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20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20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20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20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20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20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20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20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20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20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20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20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20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20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20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20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20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20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20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20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20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20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20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20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20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20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20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20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20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20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20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20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20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20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20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20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20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20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20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20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20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20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20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20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20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20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20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20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20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20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20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20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20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20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20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20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20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20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20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20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20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20.2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20.2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20.2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20.2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20.2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20.2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20.2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20.2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20.2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20.2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20.2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20.2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20.2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20.2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20.2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20.2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20.2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20.2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20.2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20.2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20.2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20.2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20.2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20.2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20.2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20.2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20.2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20.2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20.2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20.2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20.2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20.2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20.2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20.2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20.2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20.2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20.2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20.2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20.2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20.2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20.2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20.2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20.2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20.2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20.2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20.2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20.2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20.2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20.2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20.2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20.2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20.2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20.2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20.2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20.2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20.2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20.2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20.2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20.2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20.2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20.2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20.2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20.2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20.2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20.2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</sheetData>
  <mergeCells count="23">
    <mergeCell ref="O6:O8"/>
    <mergeCell ref="P6:P8"/>
    <mergeCell ref="C19:N19"/>
    <mergeCell ref="B20:B22"/>
    <mergeCell ref="C20:F20"/>
    <mergeCell ref="G20:G21"/>
    <mergeCell ref="H20:M20"/>
    <mergeCell ref="N20:N21"/>
    <mergeCell ref="O20:O22"/>
    <mergeCell ref="P20:P22"/>
    <mergeCell ref="C5:N5"/>
    <mergeCell ref="B6:B8"/>
    <mergeCell ref="C6:F6"/>
    <mergeCell ref="G6:G7"/>
    <mergeCell ref="H6:M6"/>
    <mergeCell ref="N6:N7"/>
    <mergeCell ref="G4:I4"/>
    <mergeCell ref="N4:O4"/>
    <mergeCell ref="K1:M2"/>
    <mergeCell ref="N1:P1"/>
    <mergeCell ref="N2:P2"/>
    <mergeCell ref="B3:M3"/>
    <mergeCell ref="N3:O3"/>
  </mergeCells>
  <pageMargins left="0.70866141732283472" right="0.70866141732283472" top="0.74803149606299213" bottom="0.74803149606299213" header="0" footer="0"/>
  <pageSetup paperSize="9" scale="2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</sheetPr>
  <dimension ref="A1:AJ999"/>
  <sheetViews>
    <sheetView zoomScale="60" zoomScaleNormal="60" workbookViewId="0">
      <selection activeCell="B1" sqref="B1"/>
    </sheetView>
  </sheetViews>
  <sheetFormatPr defaultColWidth="12.625" defaultRowHeight="15" customHeight="1" x14ac:dyDescent="0.2"/>
  <cols>
    <col min="1" max="1" width="3.875" style="2" customWidth="1"/>
    <col min="2" max="2" width="52.5" style="2" customWidth="1"/>
    <col min="3" max="3" width="15.875" style="2" customWidth="1"/>
    <col min="4" max="4" width="13.25" style="2" bestFit="1" customWidth="1"/>
    <col min="5" max="5" width="12.5" style="2" customWidth="1"/>
    <col min="6" max="6" width="17.875" style="2" customWidth="1"/>
    <col min="7" max="7" width="19" style="2" customWidth="1"/>
    <col min="8" max="8" width="12.875" style="2" customWidth="1"/>
    <col min="9" max="9" width="11.875" style="2" customWidth="1"/>
    <col min="10" max="10" width="12.5" style="2" customWidth="1"/>
    <col min="11" max="12" width="16" style="2" customWidth="1"/>
    <col min="13" max="13" width="21" style="2" customWidth="1"/>
    <col min="14" max="14" width="23.625" style="2" customWidth="1"/>
    <col min="15" max="15" width="26.375" style="2" customWidth="1"/>
    <col min="16" max="16" width="29.375" style="2" customWidth="1"/>
    <col min="17" max="17" width="13" style="2" customWidth="1"/>
    <col min="18" max="36" width="8" style="2" customWidth="1"/>
    <col min="37" max="256" width="12.625" style="2"/>
    <col min="257" max="257" width="3.875" style="2" customWidth="1"/>
    <col min="258" max="258" width="52.5" style="2" customWidth="1"/>
    <col min="259" max="259" width="15.875" style="2" customWidth="1"/>
    <col min="260" max="260" width="11.875" style="2" customWidth="1"/>
    <col min="261" max="261" width="12.5" style="2" customWidth="1"/>
    <col min="262" max="262" width="17.875" style="2" customWidth="1"/>
    <col min="263" max="263" width="19" style="2" customWidth="1"/>
    <col min="264" max="264" width="12.875" style="2" customWidth="1"/>
    <col min="265" max="265" width="11.875" style="2" customWidth="1"/>
    <col min="266" max="266" width="12.5" style="2" customWidth="1"/>
    <col min="267" max="268" width="16" style="2" customWidth="1"/>
    <col min="269" max="269" width="21" style="2" customWidth="1"/>
    <col min="270" max="270" width="23.625" style="2" customWidth="1"/>
    <col min="271" max="271" width="26.375" style="2" customWidth="1"/>
    <col min="272" max="272" width="29.375" style="2" customWidth="1"/>
    <col min="273" max="273" width="13" style="2" customWidth="1"/>
    <col min="274" max="292" width="8" style="2" customWidth="1"/>
    <col min="293" max="512" width="12.625" style="2"/>
    <col min="513" max="513" width="3.875" style="2" customWidth="1"/>
    <col min="514" max="514" width="52.5" style="2" customWidth="1"/>
    <col min="515" max="515" width="15.875" style="2" customWidth="1"/>
    <col min="516" max="516" width="11.875" style="2" customWidth="1"/>
    <col min="517" max="517" width="12.5" style="2" customWidth="1"/>
    <col min="518" max="518" width="17.875" style="2" customWidth="1"/>
    <col min="519" max="519" width="19" style="2" customWidth="1"/>
    <col min="520" max="520" width="12.875" style="2" customWidth="1"/>
    <col min="521" max="521" width="11.875" style="2" customWidth="1"/>
    <col min="522" max="522" width="12.5" style="2" customWidth="1"/>
    <col min="523" max="524" width="16" style="2" customWidth="1"/>
    <col min="525" max="525" width="21" style="2" customWidth="1"/>
    <col min="526" max="526" width="23.625" style="2" customWidth="1"/>
    <col min="527" max="527" width="26.375" style="2" customWidth="1"/>
    <col min="528" max="528" width="29.375" style="2" customWidth="1"/>
    <col min="529" max="529" width="13" style="2" customWidth="1"/>
    <col min="530" max="548" width="8" style="2" customWidth="1"/>
    <col min="549" max="768" width="12.625" style="2"/>
    <col min="769" max="769" width="3.875" style="2" customWidth="1"/>
    <col min="770" max="770" width="52.5" style="2" customWidth="1"/>
    <col min="771" max="771" width="15.875" style="2" customWidth="1"/>
    <col min="772" max="772" width="11.875" style="2" customWidth="1"/>
    <col min="773" max="773" width="12.5" style="2" customWidth="1"/>
    <col min="774" max="774" width="17.875" style="2" customWidth="1"/>
    <col min="775" max="775" width="19" style="2" customWidth="1"/>
    <col min="776" max="776" width="12.875" style="2" customWidth="1"/>
    <col min="777" max="777" width="11.875" style="2" customWidth="1"/>
    <col min="778" max="778" width="12.5" style="2" customWidth="1"/>
    <col min="779" max="780" width="16" style="2" customWidth="1"/>
    <col min="781" max="781" width="21" style="2" customWidth="1"/>
    <col min="782" max="782" width="23.625" style="2" customWidth="1"/>
    <col min="783" max="783" width="26.375" style="2" customWidth="1"/>
    <col min="784" max="784" width="29.375" style="2" customWidth="1"/>
    <col min="785" max="785" width="13" style="2" customWidth="1"/>
    <col min="786" max="804" width="8" style="2" customWidth="1"/>
    <col min="805" max="1024" width="12.625" style="2"/>
    <col min="1025" max="1025" width="3.875" style="2" customWidth="1"/>
    <col min="1026" max="1026" width="52.5" style="2" customWidth="1"/>
    <col min="1027" max="1027" width="15.875" style="2" customWidth="1"/>
    <col min="1028" max="1028" width="11.875" style="2" customWidth="1"/>
    <col min="1029" max="1029" width="12.5" style="2" customWidth="1"/>
    <col min="1030" max="1030" width="17.875" style="2" customWidth="1"/>
    <col min="1031" max="1031" width="19" style="2" customWidth="1"/>
    <col min="1032" max="1032" width="12.875" style="2" customWidth="1"/>
    <col min="1033" max="1033" width="11.875" style="2" customWidth="1"/>
    <col min="1034" max="1034" width="12.5" style="2" customWidth="1"/>
    <col min="1035" max="1036" width="16" style="2" customWidth="1"/>
    <col min="1037" max="1037" width="21" style="2" customWidth="1"/>
    <col min="1038" max="1038" width="23.625" style="2" customWidth="1"/>
    <col min="1039" max="1039" width="26.375" style="2" customWidth="1"/>
    <col min="1040" max="1040" width="29.375" style="2" customWidth="1"/>
    <col min="1041" max="1041" width="13" style="2" customWidth="1"/>
    <col min="1042" max="1060" width="8" style="2" customWidth="1"/>
    <col min="1061" max="1280" width="12.625" style="2"/>
    <col min="1281" max="1281" width="3.875" style="2" customWidth="1"/>
    <col min="1282" max="1282" width="52.5" style="2" customWidth="1"/>
    <col min="1283" max="1283" width="15.875" style="2" customWidth="1"/>
    <col min="1284" max="1284" width="11.875" style="2" customWidth="1"/>
    <col min="1285" max="1285" width="12.5" style="2" customWidth="1"/>
    <col min="1286" max="1286" width="17.875" style="2" customWidth="1"/>
    <col min="1287" max="1287" width="19" style="2" customWidth="1"/>
    <col min="1288" max="1288" width="12.875" style="2" customWidth="1"/>
    <col min="1289" max="1289" width="11.875" style="2" customWidth="1"/>
    <col min="1290" max="1290" width="12.5" style="2" customWidth="1"/>
    <col min="1291" max="1292" width="16" style="2" customWidth="1"/>
    <col min="1293" max="1293" width="21" style="2" customWidth="1"/>
    <col min="1294" max="1294" width="23.625" style="2" customWidth="1"/>
    <col min="1295" max="1295" width="26.375" style="2" customWidth="1"/>
    <col min="1296" max="1296" width="29.375" style="2" customWidth="1"/>
    <col min="1297" max="1297" width="13" style="2" customWidth="1"/>
    <col min="1298" max="1316" width="8" style="2" customWidth="1"/>
    <col min="1317" max="1536" width="12.625" style="2"/>
    <col min="1537" max="1537" width="3.875" style="2" customWidth="1"/>
    <col min="1538" max="1538" width="52.5" style="2" customWidth="1"/>
    <col min="1539" max="1539" width="15.875" style="2" customWidth="1"/>
    <col min="1540" max="1540" width="11.875" style="2" customWidth="1"/>
    <col min="1541" max="1541" width="12.5" style="2" customWidth="1"/>
    <col min="1542" max="1542" width="17.875" style="2" customWidth="1"/>
    <col min="1543" max="1543" width="19" style="2" customWidth="1"/>
    <col min="1544" max="1544" width="12.875" style="2" customWidth="1"/>
    <col min="1545" max="1545" width="11.875" style="2" customWidth="1"/>
    <col min="1546" max="1546" width="12.5" style="2" customWidth="1"/>
    <col min="1547" max="1548" width="16" style="2" customWidth="1"/>
    <col min="1549" max="1549" width="21" style="2" customWidth="1"/>
    <col min="1550" max="1550" width="23.625" style="2" customWidth="1"/>
    <col min="1551" max="1551" width="26.375" style="2" customWidth="1"/>
    <col min="1552" max="1552" width="29.375" style="2" customWidth="1"/>
    <col min="1553" max="1553" width="13" style="2" customWidth="1"/>
    <col min="1554" max="1572" width="8" style="2" customWidth="1"/>
    <col min="1573" max="1792" width="12.625" style="2"/>
    <col min="1793" max="1793" width="3.875" style="2" customWidth="1"/>
    <col min="1794" max="1794" width="52.5" style="2" customWidth="1"/>
    <col min="1795" max="1795" width="15.875" style="2" customWidth="1"/>
    <col min="1796" max="1796" width="11.875" style="2" customWidth="1"/>
    <col min="1797" max="1797" width="12.5" style="2" customWidth="1"/>
    <col min="1798" max="1798" width="17.875" style="2" customWidth="1"/>
    <col min="1799" max="1799" width="19" style="2" customWidth="1"/>
    <col min="1800" max="1800" width="12.875" style="2" customWidth="1"/>
    <col min="1801" max="1801" width="11.875" style="2" customWidth="1"/>
    <col min="1802" max="1802" width="12.5" style="2" customWidth="1"/>
    <col min="1803" max="1804" width="16" style="2" customWidth="1"/>
    <col min="1805" max="1805" width="21" style="2" customWidth="1"/>
    <col min="1806" max="1806" width="23.625" style="2" customWidth="1"/>
    <col min="1807" max="1807" width="26.375" style="2" customWidth="1"/>
    <col min="1808" max="1808" width="29.375" style="2" customWidth="1"/>
    <col min="1809" max="1809" width="13" style="2" customWidth="1"/>
    <col min="1810" max="1828" width="8" style="2" customWidth="1"/>
    <col min="1829" max="2048" width="12.625" style="2"/>
    <col min="2049" max="2049" width="3.875" style="2" customWidth="1"/>
    <col min="2050" max="2050" width="52.5" style="2" customWidth="1"/>
    <col min="2051" max="2051" width="15.875" style="2" customWidth="1"/>
    <col min="2052" max="2052" width="11.875" style="2" customWidth="1"/>
    <col min="2053" max="2053" width="12.5" style="2" customWidth="1"/>
    <col min="2054" max="2054" width="17.875" style="2" customWidth="1"/>
    <col min="2055" max="2055" width="19" style="2" customWidth="1"/>
    <col min="2056" max="2056" width="12.875" style="2" customWidth="1"/>
    <col min="2057" max="2057" width="11.875" style="2" customWidth="1"/>
    <col min="2058" max="2058" width="12.5" style="2" customWidth="1"/>
    <col min="2059" max="2060" width="16" style="2" customWidth="1"/>
    <col min="2061" max="2061" width="21" style="2" customWidth="1"/>
    <col min="2062" max="2062" width="23.625" style="2" customWidth="1"/>
    <col min="2063" max="2063" width="26.375" style="2" customWidth="1"/>
    <col min="2064" max="2064" width="29.375" style="2" customWidth="1"/>
    <col min="2065" max="2065" width="13" style="2" customWidth="1"/>
    <col min="2066" max="2084" width="8" style="2" customWidth="1"/>
    <col min="2085" max="2304" width="12.625" style="2"/>
    <col min="2305" max="2305" width="3.875" style="2" customWidth="1"/>
    <col min="2306" max="2306" width="52.5" style="2" customWidth="1"/>
    <col min="2307" max="2307" width="15.875" style="2" customWidth="1"/>
    <col min="2308" max="2308" width="11.875" style="2" customWidth="1"/>
    <col min="2309" max="2309" width="12.5" style="2" customWidth="1"/>
    <col min="2310" max="2310" width="17.875" style="2" customWidth="1"/>
    <col min="2311" max="2311" width="19" style="2" customWidth="1"/>
    <col min="2312" max="2312" width="12.875" style="2" customWidth="1"/>
    <col min="2313" max="2313" width="11.875" style="2" customWidth="1"/>
    <col min="2314" max="2314" width="12.5" style="2" customWidth="1"/>
    <col min="2315" max="2316" width="16" style="2" customWidth="1"/>
    <col min="2317" max="2317" width="21" style="2" customWidth="1"/>
    <col min="2318" max="2318" width="23.625" style="2" customWidth="1"/>
    <col min="2319" max="2319" width="26.375" style="2" customWidth="1"/>
    <col min="2320" max="2320" width="29.375" style="2" customWidth="1"/>
    <col min="2321" max="2321" width="13" style="2" customWidth="1"/>
    <col min="2322" max="2340" width="8" style="2" customWidth="1"/>
    <col min="2341" max="2560" width="12.625" style="2"/>
    <col min="2561" max="2561" width="3.875" style="2" customWidth="1"/>
    <col min="2562" max="2562" width="52.5" style="2" customWidth="1"/>
    <col min="2563" max="2563" width="15.875" style="2" customWidth="1"/>
    <col min="2564" max="2564" width="11.875" style="2" customWidth="1"/>
    <col min="2565" max="2565" width="12.5" style="2" customWidth="1"/>
    <col min="2566" max="2566" width="17.875" style="2" customWidth="1"/>
    <col min="2567" max="2567" width="19" style="2" customWidth="1"/>
    <col min="2568" max="2568" width="12.875" style="2" customWidth="1"/>
    <col min="2569" max="2569" width="11.875" style="2" customWidth="1"/>
    <col min="2570" max="2570" width="12.5" style="2" customWidth="1"/>
    <col min="2571" max="2572" width="16" style="2" customWidth="1"/>
    <col min="2573" max="2573" width="21" style="2" customWidth="1"/>
    <col min="2574" max="2574" width="23.625" style="2" customWidth="1"/>
    <col min="2575" max="2575" width="26.375" style="2" customWidth="1"/>
    <col min="2576" max="2576" width="29.375" style="2" customWidth="1"/>
    <col min="2577" max="2577" width="13" style="2" customWidth="1"/>
    <col min="2578" max="2596" width="8" style="2" customWidth="1"/>
    <col min="2597" max="2816" width="12.625" style="2"/>
    <col min="2817" max="2817" width="3.875" style="2" customWidth="1"/>
    <col min="2818" max="2818" width="52.5" style="2" customWidth="1"/>
    <col min="2819" max="2819" width="15.875" style="2" customWidth="1"/>
    <col min="2820" max="2820" width="11.875" style="2" customWidth="1"/>
    <col min="2821" max="2821" width="12.5" style="2" customWidth="1"/>
    <col min="2822" max="2822" width="17.875" style="2" customWidth="1"/>
    <col min="2823" max="2823" width="19" style="2" customWidth="1"/>
    <col min="2824" max="2824" width="12.875" style="2" customWidth="1"/>
    <col min="2825" max="2825" width="11.875" style="2" customWidth="1"/>
    <col min="2826" max="2826" width="12.5" style="2" customWidth="1"/>
    <col min="2827" max="2828" width="16" style="2" customWidth="1"/>
    <col min="2829" max="2829" width="21" style="2" customWidth="1"/>
    <col min="2830" max="2830" width="23.625" style="2" customWidth="1"/>
    <col min="2831" max="2831" width="26.375" style="2" customWidth="1"/>
    <col min="2832" max="2832" width="29.375" style="2" customWidth="1"/>
    <col min="2833" max="2833" width="13" style="2" customWidth="1"/>
    <col min="2834" max="2852" width="8" style="2" customWidth="1"/>
    <col min="2853" max="3072" width="12.625" style="2"/>
    <col min="3073" max="3073" width="3.875" style="2" customWidth="1"/>
    <col min="3074" max="3074" width="52.5" style="2" customWidth="1"/>
    <col min="3075" max="3075" width="15.875" style="2" customWidth="1"/>
    <col min="3076" max="3076" width="11.875" style="2" customWidth="1"/>
    <col min="3077" max="3077" width="12.5" style="2" customWidth="1"/>
    <col min="3078" max="3078" width="17.875" style="2" customWidth="1"/>
    <col min="3079" max="3079" width="19" style="2" customWidth="1"/>
    <col min="3080" max="3080" width="12.875" style="2" customWidth="1"/>
    <col min="3081" max="3081" width="11.875" style="2" customWidth="1"/>
    <col min="3082" max="3082" width="12.5" style="2" customWidth="1"/>
    <col min="3083" max="3084" width="16" style="2" customWidth="1"/>
    <col min="3085" max="3085" width="21" style="2" customWidth="1"/>
    <col min="3086" max="3086" width="23.625" style="2" customWidth="1"/>
    <col min="3087" max="3087" width="26.375" style="2" customWidth="1"/>
    <col min="3088" max="3088" width="29.375" style="2" customWidth="1"/>
    <col min="3089" max="3089" width="13" style="2" customWidth="1"/>
    <col min="3090" max="3108" width="8" style="2" customWidth="1"/>
    <col min="3109" max="3328" width="12.625" style="2"/>
    <col min="3329" max="3329" width="3.875" style="2" customWidth="1"/>
    <col min="3330" max="3330" width="52.5" style="2" customWidth="1"/>
    <col min="3331" max="3331" width="15.875" style="2" customWidth="1"/>
    <col min="3332" max="3332" width="11.875" style="2" customWidth="1"/>
    <col min="3333" max="3333" width="12.5" style="2" customWidth="1"/>
    <col min="3334" max="3334" width="17.875" style="2" customWidth="1"/>
    <col min="3335" max="3335" width="19" style="2" customWidth="1"/>
    <col min="3336" max="3336" width="12.875" style="2" customWidth="1"/>
    <col min="3337" max="3337" width="11.875" style="2" customWidth="1"/>
    <col min="3338" max="3338" width="12.5" style="2" customWidth="1"/>
    <col min="3339" max="3340" width="16" style="2" customWidth="1"/>
    <col min="3341" max="3341" width="21" style="2" customWidth="1"/>
    <col min="3342" max="3342" width="23.625" style="2" customWidth="1"/>
    <col min="3343" max="3343" width="26.375" style="2" customWidth="1"/>
    <col min="3344" max="3344" width="29.375" style="2" customWidth="1"/>
    <col min="3345" max="3345" width="13" style="2" customWidth="1"/>
    <col min="3346" max="3364" width="8" style="2" customWidth="1"/>
    <col min="3365" max="3584" width="12.625" style="2"/>
    <col min="3585" max="3585" width="3.875" style="2" customWidth="1"/>
    <col min="3586" max="3586" width="52.5" style="2" customWidth="1"/>
    <col min="3587" max="3587" width="15.875" style="2" customWidth="1"/>
    <col min="3588" max="3588" width="11.875" style="2" customWidth="1"/>
    <col min="3589" max="3589" width="12.5" style="2" customWidth="1"/>
    <col min="3590" max="3590" width="17.875" style="2" customWidth="1"/>
    <col min="3591" max="3591" width="19" style="2" customWidth="1"/>
    <col min="3592" max="3592" width="12.875" style="2" customWidth="1"/>
    <col min="3593" max="3593" width="11.875" style="2" customWidth="1"/>
    <col min="3594" max="3594" width="12.5" style="2" customWidth="1"/>
    <col min="3595" max="3596" width="16" style="2" customWidth="1"/>
    <col min="3597" max="3597" width="21" style="2" customWidth="1"/>
    <col min="3598" max="3598" width="23.625" style="2" customWidth="1"/>
    <col min="3599" max="3599" width="26.375" style="2" customWidth="1"/>
    <col min="3600" max="3600" width="29.375" style="2" customWidth="1"/>
    <col min="3601" max="3601" width="13" style="2" customWidth="1"/>
    <col min="3602" max="3620" width="8" style="2" customWidth="1"/>
    <col min="3621" max="3840" width="12.625" style="2"/>
    <col min="3841" max="3841" width="3.875" style="2" customWidth="1"/>
    <col min="3842" max="3842" width="52.5" style="2" customWidth="1"/>
    <col min="3843" max="3843" width="15.875" style="2" customWidth="1"/>
    <col min="3844" max="3844" width="11.875" style="2" customWidth="1"/>
    <col min="3845" max="3845" width="12.5" style="2" customWidth="1"/>
    <col min="3846" max="3846" width="17.875" style="2" customWidth="1"/>
    <col min="3847" max="3847" width="19" style="2" customWidth="1"/>
    <col min="3848" max="3848" width="12.875" style="2" customWidth="1"/>
    <col min="3849" max="3849" width="11.875" style="2" customWidth="1"/>
    <col min="3850" max="3850" width="12.5" style="2" customWidth="1"/>
    <col min="3851" max="3852" width="16" style="2" customWidth="1"/>
    <col min="3853" max="3853" width="21" style="2" customWidth="1"/>
    <col min="3854" max="3854" width="23.625" style="2" customWidth="1"/>
    <col min="3855" max="3855" width="26.375" style="2" customWidth="1"/>
    <col min="3856" max="3856" width="29.375" style="2" customWidth="1"/>
    <col min="3857" max="3857" width="13" style="2" customWidth="1"/>
    <col min="3858" max="3876" width="8" style="2" customWidth="1"/>
    <col min="3877" max="4096" width="12.625" style="2"/>
    <col min="4097" max="4097" width="3.875" style="2" customWidth="1"/>
    <col min="4098" max="4098" width="52.5" style="2" customWidth="1"/>
    <col min="4099" max="4099" width="15.875" style="2" customWidth="1"/>
    <col min="4100" max="4100" width="11.875" style="2" customWidth="1"/>
    <col min="4101" max="4101" width="12.5" style="2" customWidth="1"/>
    <col min="4102" max="4102" width="17.875" style="2" customWidth="1"/>
    <col min="4103" max="4103" width="19" style="2" customWidth="1"/>
    <col min="4104" max="4104" width="12.875" style="2" customWidth="1"/>
    <col min="4105" max="4105" width="11.875" style="2" customWidth="1"/>
    <col min="4106" max="4106" width="12.5" style="2" customWidth="1"/>
    <col min="4107" max="4108" width="16" style="2" customWidth="1"/>
    <col min="4109" max="4109" width="21" style="2" customWidth="1"/>
    <col min="4110" max="4110" width="23.625" style="2" customWidth="1"/>
    <col min="4111" max="4111" width="26.375" style="2" customWidth="1"/>
    <col min="4112" max="4112" width="29.375" style="2" customWidth="1"/>
    <col min="4113" max="4113" width="13" style="2" customWidth="1"/>
    <col min="4114" max="4132" width="8" style="2" customWidth="1"/>
    <col min="4133" max="4352" width="12.625" style="2"/>
    <col min="4353" max="4353" width="3.875" style="2" customWidth="1"/>
    <col min="4354" max="4354" width="52.5" style="2" customWidth="1"/>
    <col min="4355" max="4355" width="15.875" style="2" customWidth="1"/>
    <col min="4356" max="4356" width="11.875" style="2" customWidth="1"/>
    <col min="4357" max="4357" width="12.5" style="2" customWidth="1"/>
    <col min="4358" max="4358" width="17.875" style="2" customWidth="1"/>
    <col min="4359" max="4359" width="19" style="2" customWidth="1"/>
    <col min="4360" max="4360" width="12.875" style="2" customWidth="1"/>
    <col min="4361" max="4361" width="11.875" style="2" customWidth="1"/>
    <col min="4362" max="4362" width="12.5" style="2" customWidth="1"/>
    <col min="4363" max="4364" width="16" style="2" customWidth="1"/>
    <col min="4365" max="4365" width="21" style="2" customWidth="1"/>
    <col min="4366" max="4366" width="23.625" style="2" customWidth="1"/>
    <col min="4367" max="4367" width="26.375" style="2" customWidth="1"/>
    <col min="4368" max="4368" width="29.375" style="2" customWidth="1"/>
    <col min="4369" max="4369" width="13" style="2" customWidth="1"/>
    <col min="4370" max="4388" width="8" style="2" customWidth="1"/>
    <col min="4389" max="4608" width="12.625" style="2"/>
    <col min="4609" max="4609" width="3.875" style="2" customWidth="1"/>
    <col min="4610" max="4610" width="52.5" style="2" customWidth="1"/>
    <col min="4611" max="4611" width="15.875" style="2" customWidth="1"/>
    <col min="4612" max="4612" width="11.875" style="2" customWidth="1"/>
    <col min="4613" max="4613" width="12.5" style="2" customWidth="1"/>
    <col min="4614" max="4614" width="17.875" style="2" customWidth="1"/>
    <col min="4615" max="4615" width="19" style="2" customWidth="1"/>
    <col min="4616" max="4616" width="12.875" style="2" customWidth="1"/>
    <col min="4617" max="4617" width="11.875" style="2" customWidth="1"/>
    <col min="4618" max="4618" width="12.5" style="2" customWidth="1"/>
    <col min="4619" max="4620" width="16" style="2" customWidth="1"/>
    <col min="4621" max="4621" width="21" style="2" customWidth="1"/>
    <col min="4622" max="4622" width="23.625" style="2" customWidth="1"/>
    <col min="4623" max="4623" width="26.375" style="2" customWidth="1"/>
    <col min="4624" max="4624" width="29.375" style="2" customWidth="1"/>
    <col min="4625" max="4625" width="13" style="2" customWidth="1"/>
    <col min="4626" max="4644" width="8" style="2" customWidth="1"/>
    <col min="4645" max="4864" width="12.625" style="2"/>
    <col min="4865" max="4865" width="3.875" style="2" customWidth="1"/>
    <col min="4866" max="4866" width="52.5" style="2" customWidth="1"/>
    <col min="4867" max="4867" width="15.875" style="2" customWidth="1"/>
    <col min="4868" max="4868" width="11.875" style="2" customWidth="1"/>
    <col min="4869" max="4869" width="12.5" style="2" customWidth="1"/>
    <col min="4870" max="4870" width="17.875" style="2" customWidth="1"/>
    <col min="4871" max="4871" width="19" style="2" customWidth="1"/>
    <col min="4872" max="4872" width="12.875" style="2" customWidth="1"/>
    <col min="4873" max="4873" width="11.875" style="2" customWidth="1"/>
    <col min="4874" max="4874" width="12.5" style="2" customWidth="1"/>
    <col min="4875" max="4876" width="16" style="2" customWidth="1"/>
    <col min="4877" max="4877" width="21" style="2" customWidth="1"/>
    <col min="4878" max="4878" width="23.625" style="2" customWidth="1"/>
    <col min="4879" max="4879" width="26.375" style="2" customWidth="1"/>
    <col min="4880" max="4880" width="29.375" style="2" customWidth="1"/>
    <col min="4881" max="4881" width="13" style="2" customWidth="1"/>
    <col min="4882" max="4900" width="8" style="2" customWidth="1"/>
    <col min="4901" max="5120" width="12.625" style="2"/>
    <col min="5121" max="5121" width="3.875" style="2" customWidth="1"/>
    <col min="5122" max="5122" width="52.5" style="2" customWidth="1"/>
    <col min="5123" max="5123" width="15.875" style="2" customWidth="1"/>
    <col min="5124" max="5124" width="11.875" style="2" customWidth="1"/>
    <col min="5125" max="5125" width="12.5" style="2" customWidth="1"/>
    <col min="5126" max="5126" width="17.875" style="2" customWidth="1"/>
    <col min="5127" max="5127" width="19" style="2" customWidth="1"/>
    <col min="5128" max="5128" width="12.875" style="2" customWidth="1"/>
    <col min="5129" max="5129" width="11.875" style="2" customWidth="1"/>
    <col min="5130" max="5130" width="12.5" style="2" customWidth="1"/>
    <col min="5131" max="5132" width="16" style="2" customWidth="1"/>
    <col min="5133" max="5133" width="21" style="2" customWidth="1"/>
    <col min="5134" max="5134" width="23.625" style="2" customWidth="1"/>
    <col min="5135" max="5135" width="26.375" style="2" customWidth="1"/>
    <col min="5136" max="5136" width="29.375" style="2" customWidth="1"/>
    <col min="5137" max="5137" width="13" style="2" customWidth="1"/>
    <col min="5138" max="5156" width="8" style="2" customWidth="1"/>
    <col min="5157" max="5376" width="12.625" style="2"/>
    <col min="5377" max="5377" width="3.875" style="2" customWidth="1"/>
    <col min="5378" max="5378" width="52.5" style="2" customWidth="1"/>
    <col min="5379" max="5379" width="15.875" style="2" customWidth="1"/>
    <col min="5380" max="5380" width="11.875" style="2" customWidth="1"/>
    <col min="5381" max="5381" width="12.5" style="2" customWidth="1"/>
    <col min="5382" max="5382" width="17.875" style="2" customWidth="1"/>
    <col min="5383" max="5383" width="19" style="2" customWidth="1"/>
    <col min="5384" max="5384" width="12.875" style="2" customWidth="1"/>
    <col min="5385" max="5385" width="11.875" style="2" customWidth="1"/>
    <col min="5386" max="5386" width="12.5" style="2" customWidth="1"/>
    <col min="5387" max="5388" width="16" style="2" customWidth="1"/>
    <col min="5389" max="5389" width="21" style="2" customWidth="1"/>
    <col min="5390" max="5390" width="23.625" style="2" customWidth="1"/>
    <col min="5391" max="5391" width="26.375" style="2" customWidth="1"/>
    <col min="5392" max="5392" width="29.375" style="2" customWidth="1"/>
    <col min="5393" max="5393" width="13" style="2" customWidth="1"/>
    <col min="5394" max="5412" width="8" style="2" customWidth="1"/>
    <col min="5413" max="5632" width="12.625" style="2"/>
    <col min="5633" max="5633" width="3.875" style="2" customWidth="1"/>
    <col min="5634" max="5634" width="52.5" style="2" customWidth="1"/>
    <col min="5635" max="5635" width="15.875" style="2" customWidth="1"/>
    <col min="5636" max="5636" width="11.875" style="2" customWidth="1"/>
    <col min="5637" max="5637" width="12.5" style="2" customWidth="1"/>
    <col min="5638" max="5638" width="17.875" style="2" customWidth="1"/>
    <col min="5639" max="5639" width="19" style="2" customWidth="1"/>
    <col min="5640" max="5640" width="12.875" style="2" customWidth="1"/>
    <col min="5641" max="5641" width="11.875" style="2" customWidth="1"/>
    <col min="5642" max="5642" width="12.5" style="2" customWidth="1"/>
    <col min="5643" max="5644" width="16" style="2" customWidth="1"/>
    <col min="5645" max="5645" width="21" style="2" customWidth="1"/>
    <col min="5646" max="5646" width="23.625" style="2" customWidth="1"/>
    <col min="5647" max="5647" width="26.375" style="2" customWidth="1"/>
    <col min="5648" max="5648" width="29.375" style="2" customWidth="1"/>
    <col min="5649" max="5649" width="13" style="2" customWidth="1"/>
    <col min="5650" max="5668" width="8" style="2" customWidth="1"/>
    <col min="5669" max="5888" width="12.625" style="2"/>
    <col min="5889" max="5889" width="3.875" style="2" customWidth="1"/>
    <col min="5890" max="5890" width="52.5" style="2" customWidth="1"/>
    <col min="5891" max="5891" width="15.875" style="2" customWidth="1"/>
    <col min="5892" max="5892" width="11.875" style="2" customWidth="1"/>
    <col min="5893" max="5893" width="12.5" style="2" customWidth="1"/>
    <col min="5894" max="5894" width="17.875" style="2" customWidth="1"/>
    <col min="5895" max="5895" width="19" style="2" customWidth="1"/>
    <col min="5896" max="5896" width="12.875" style="2" customWidth="1"/>
    <col min="5897" max="5897" width="11.875" style="2" customWidth="1"/>
    <col min="5898" max="5898" width="12.5" style="2" customWidth="1"/>
    <col min="5899" max="5900" width="16" style="2" customWidth="1"/>
    <col min="5901" max="5901" width="21" style="2" customWidth="1"/>
    <col min="5902" max="5902" width="23.625" style="2" customWidth="1"/>
    <col min="5903" max="5903" width="26.375" style="2" customWidth="1"/>
    <col min="5904" max="5904" width="29.375" style="2" customWidth="1"/>
    <col min="5905" max="5905" width="13" style="2" customWidth="1"/>
    <col min="5906" max="5924" width="8" style="2" customWidth="1"/>
    <col min="5925" max="6144" width="12.625" style="2"/>
    <col min="6145" max="6145" width="3.875" style="2" customWidth="1"/>
    <col min="6146" max="6146" width="52.5" style="2" customWidth="1"/>
    <col min="6147" max="6147" width="15.875" style="2" customWidth="1"/>
    <col min="6148" max="6148" width="11.875" style="2" customWidth="1"/>
    <col min="6149" max="6149" width="12.5" style="2" customWidth="1"/>
    <col min="6150" max="6150" width="17.875" style="2" customWidth="1"/>
    <col min="6151" max="6151" width="19" style="2" customWidth="1"/>
    <col min="6152" max="6152" width="12.875" style="2" customWidth="1"/>
    <col min="6153" max="6153" width="11.875" style="2" customWidth="1"/>
    <col min="6154" max="6154" width="12.5" style="2" customWidth="1"/>
    <col min="6155" max="6156" width="16" style="2" customWidth="1"/>
    <col min="6157" max="6157" width="21" style="2" customWidth="1"/>
    <col min="6158" max="6158" width="23.625" style="2" customWidth="1"/>
    <col min="6159" max="6159" width="26.375" style="2" customWidth="1"/>
    <col min="6160" max="6160" width="29.375" style="2" customWidth="1"/>
    <col min="6161" max="6161" width="13" style="2" customWidth="1"/>
    <col min="6162" max="6180" width="8" style="2" customWidth="1"/>
    <col min="6181" max="6400" width="12.625" style="2"/>
    <col min="6401" max="6401" width="3.875" style="2" customWidth="1"/>
    <col min="6402" max="6402" width="52.5" style="2" customWidth="1"/>
    <col min="6403" max="6403" width="15.875" style="2" customWidth="1"/>
    <col min="6404" max="6404" width="11.875" style="2" customWidth="1"/>
    <col min="6405" max="6405" width="12.5" style="2" customWidth="1"/>
    <col min="6406" max="6406" width="17.875" style="2" customWidth="1"/>
    <col min="6407" max="6407" width="19" style="2" customWidth="1"/>
    <col min="6408" max="6408" width="12.875" style="2" customWidth="1"/>
    <col min="6409" max="6409" width="11.875" style="2" customWidth="1"/>
    <col min="6410" max="6410" width="12.5" style="2" customWidth="1"/>
    <col min="6411" max="6412" width="16" style="2" customWidth="1"/>
    <col min="6413" max="6413" width="21" style="2" customWidth="1"/>
    <col min="6414" max="6414" width="23.625" style="2" customWidth="1"/>
    <col min="6415" max="6415" width="26.375" style="2" customWidth="1"/>
    <col min="6416" max="6416" width="29.375" style="2" customWidth="1"/>
    <col min="6417" max="6417" width="13" style="2" customWidth="1"/>
    <col min="6418" max="6436" width="8" style="2" customWidth="1"/>
    <col min="6437" max="6656" width="12.625" style="2"/>
    <col min="6657" max="6657" width="3.875" style="2" customWidth="1"/>
    <col min="6658" max="6658" width="52.5" style="2" customWidth="1"/>
    <col min="6659" max="6659" width="15.875" style="2" customWidth="1"/>
    <col min="6660" max="6660" width="11.875" style="2" customWidth="1"/>
    <col min="6661" max="6661" width="12.5" style="2" customWidth="1"/>
    <col min="6662" max="6662" width="17.875" style="2" customWidth="1"/>
    <col min="6663" max="6663" width="19" style="2" customWidth="1"/>
    <col min="6664" max="6664" width="12.875" style="2" customWidth="1"/>
    <col min="6665" max="6665" width="11.875" style="2" customWidth="1"/>
    <col min="6666" max="6666" width="12.5" style="2" customWidth="1"/>
    <col min="6667" max="6668" width="16" style="2" customWidth="1"/>
    <col min="6669" max="6669" width="21" style="2" customWidth="1"/>
    <col min="6670" max="6670" width="23.625" style="2" customWidth="1"/>
    <col min="6671" max="6671" width="26.375" style="2" customWidth="1"/>
    <col min="6672" max="6672" width="29.375" style="2" customWidth="1"/>
    <col min="6673" max="6673" width="13" style="2" customWidth="1"/>
    <col min="6674" max="6692" width="8" style="2" customWidth="1"/>
    <col min="6693" max="6912" width="12.625" style="2"/>
    <col min="6913" max="6913" width="3.875" style="2" customWidth="1"/>
    <col min="6914" max="6914" width="52.5" style="2" customWidth="1"/>
    <col min="6915" max="6915" width="15.875" style="2" customWidth="1"/>
    <col min="6916" max="6916" width="11.875" style="2" customWidth="1"/>
    <col min="6917" max="6917" width="12.5" style="2" customWidth="1"/>
    <col min="6918" max="6918" width="17.875" style="2" customWidth="1"/>
    <col min="6919" max="6919" width="19" style="2" customWidth="1"/>
    <col min="6920" max="6920" width="12.875" style="2" customWidth="1"/>
    <col min="6921" max="6921" width="11.875" style="2" customWidth="1"/>
    <col min="6922" max="6922" width="12.5" style="2" customWidth="1"/>
    <col min="6923" max="6924" width="16" style="2" customWidth="1"/>
    <col min="6925" max="6925" width="21" style="2" customWidth="1"/>
    <col min="6926" max="6926" width="23.625" style="2" customWidth="1"/>
    <col min="6927" max="6927" width="26.375" style="2" customWidth="1"/>
    <col min="6928" max="6928" width="29.375" style="2" customWidth="1"/>
    <col min="6929" max="6929" width="13" style="2" customWidth="1"/>
    <col min="6930" max="6948" width="8" style="2" customWidth="1"/>
    <col min="6949" max="7168" width="12.625" style="2"/>
    <col min="7169" max="7169" width="3.875" style="2" customWidth="1"/>
    <col min="7170" max="7170" width="52.5" style="2" customWidth="1"/>
    <col min="7171" max="7171" width="15.875" style="2" customWidth="1"/>
    <col min="7172" max="7172" width="11.875" style="2" customWidth="1"/>
    <col min="7173" max="7173" width="12.5" style="2" customWidth="1"/>
    <col min="7174" max="7174" width="17.875" style="2" customWidth="1"/>
    <col min="7175" max="7175" width="19" style="2" customWidth="1"/>
    <col min="7176" max="7176" width="12.875" style="2" customWidth="1"/>
    <col min="7177" max="7177" width="11.875" style="2" customWidth="1"/>
    <col min="7178" max="7178" width="12.5" style="2" customWidth="1"/>
    <col min="7179" max="7180" width="16" style="2" customWidth="1"/>
    <col min="7181" max="7181" width="21" style="2" customWidth="1"/>
    <col min="7182" max="7182" width="23.625" style="2" customWidth="1"/>
    <col min="7183" max="7183" width="26.375" style="2" customWidth="1"/>
    <col min="7184" max="7184" width="29.375" style="2" customWidth="1"/>
    <col min="7185" max="7185" width="13" style="2" customWidth="1"/>
    <col min="7186" max="7204" width="8" style="2" customWidth="1"/>
    <col min="7205" max="7424" width="12.625" style="2"/>
    <col min="7425" max="7425" width="3.875" style="2" customWidth="1"/>
    <col min="7426" max="7426" width="52.5" style="2" customWidth="1"/>
    <col min="7427" max="7427" width="15.875" style="2" customWidth="1"/>
    <col min="7428" max="7428" width="11.875" style="2" customWidth="1"/>
    <col min="7429" max="7429" width="12.5" style="2" customWidth="1"/>
    <col min="7430" max="7430" width="17.875" style="2" customWidth="1"/>
    <col min="7431" max="7431" width="19" style="2" customWidth="1"/>
    <col min="7432" max="7432" width="12.875" style="2" customWidth="1"/>
    <col min="7433" max="7433" width="11.875" style="2" customWidth="1"/>
    <col min="7434" max="7434" width="12.5" style="2" customWidth="1"/>
    <col min="7435" max="7436" width="16" style="2" customWidth="1"/>
    <col min="7437" max="7437" width="21" style="2" customWidth="1"/>
    <col min="7438" max="7438" width="23.625" style="2" customWidth="1"/>
    <col min="7439" max="7439" width="26.375" style="2" customWidth="1"/>
    <col min="7440" max="7440" width="29.375" style="2" customWidth="1"/>
    <col min="7441" max="7441" width="13" style="2" customWidth="1"/>
    <col min="7442" max="7460" width="8" style="2" customWidth="1"/>
    <col min="7461" max="7680" width="12.625" style="2"/>
    <col min="7681" max="7681" width="3.875" style="2" customWidth="1"/>
    <col min="7682" max="7682" width="52.5" style="2" customWidth="1"/>
    <col min="7683" max="7683" width="15.875" style="2" customWidth="1"/>
    <col min="7684" max="7684" width="11.875" style="2" customWidth="1"/>
    <col min="7685" max="7685" width="12.5" style="2" customWidth="1"/>
    <col min="7686" max="7686" width="17.875" style="2" customWidth="1"/>
    <col min="7687" max="7687" width="19" style="2" customWidth="1"/>
    <col min="7688" max="7688" width="12.875" style="2" customWidth="1"/>
    <col min="7689" max="7689" width="11.875" style="2" customWidth="1"/>
    <col min="7690" max="7690" width="12.5" style="2" customWidth="1"/>
    <col min="7691" max="7692" width="16" style="2" customWidth="1"/>
    <col min="7693" max="7693" width="21" style="2" customWidth="1"/>
    <col min="7694" max="7694" width="23.625" style="2" customWidth="1"/>
    <col min="7695" max="7695" width="26.375" style="2" customWidth="1"/>
    <col min="7696" max="7696" width="29.375" style="2" customWidth="1"/>
    <col min="7697" max="7697" width="13" style="2" customWidth="1"/>
    <col min="7698" max="7716" width="8" style="2" customWidth="1"/>
    <col min="7717" max="7936" width="12.625" style="2"/>
    <col min="7937" max="7937" width="3.875" style="2" customWidth="1"/>
    <col min="7938" max="7938" width="52.5" style="2" customWidth="1"/>
    <col min="7939" max="7939" width="15.875" style="2" customWidth="1"/>
    <col min="7940" max="7940" width="11.875" style="2" customWidth="1"/>
    <col min="7941" max="7941" width="12.5" style="2" customWidth="1"/>
    <col min="7942" max="7942" width="17.875" style="2" customWidth="1"/>
    <col min="7943" max="7943" width="19" style="2" customWidth="1"/>
    <col min="7944" max="7944" width="12.875" style="2" customWidth="1"/>
    <col min="7945" max="7945" width="11.875" style="2" customWidth="1"/>
    <col min="7946" max="7946" width="12.5" style="2" customWidth="1"/>
    <col min="7947" max="7948" width="16" style="2" customWidth="1"/>
    <col min="7949" max="7949" width="21" style="2" customWidth="1"/>
    <col min="7950" max="7950" width="23.625" style="2" customWidth="1"/>
    <col min="7951" max="7951" width="26.375" style="2" customWidth="1"/>
    <col min="7952" max="7952" width="29.375" style="2" customWidth="1"/>
    <col min="7953" max="7953" width="13" style="2" customWidth="1"/>
    <col min="7954" max="7972" width="8" style="2" customWidth="1"/>
    <col min="7973" max="8192" width="12.625" style="2"/>
    <col min="8193" max="8193" width="3.875" style="2" customWidth="1"/>
    <col min="8194" max="8194" width="52.5" style="2" customWidth="1"/>
    <col min="8195" max="8195" width="15.875" style="2" customWidth="1"/>
    <col min="8196" max="8196" width="11.875" style="2" customWidth="1"/>
    <col min="8197" max="8197" width="12.5" style="2" customWidth="1"/>
    <col min="8198" max="8198" width="17.875" style="2" customWidth="1"/>
    <col min="8199" max="8199" width="19" style="2" customWidth="1"/>
    <col min="8200" max="8200" width="12.875" style="2" customWidth="1"/>
    <col min="8201" max="8201" width="11.875" style="2" customWidth="1"/>
    <col min="8202" max="8202" width="12.5" style="2" customWidth="1"/>
    <col min="8203" max="8204" width="16" style="2" customWidth="1"/>
    <col min="8205" max="8205" width="21" style="2" customWidth="1"/>
    <col min="8206" max="8206" width="23.625" style="2" customWidth="1"/>
    <col min="8207" max="8207" width="26.375" style="2" customWidth="1"/>
    <col min="8208" max="8208" width="29.375" style="2" customWidth="1"/>
    <col min="8209" max="8209" width="13" style="2" customWidth="1"/>
    <col min="8210" max="8228" width="8" style="2" customWidth="1"/>
    <col min="8229" max="8448" width="12.625" style="2"/>
    <col min="8449" max="8449" width="3.875" style="2" customWidth="1"/>
    <col min="8450" max="8450" width="52.5" style="2" customWidth="1"/>
    <col min="8451" max="8451" width="15.875" style="2" customWidth="1"/>
    <col min="8452" max="8452" width="11.875" style="2" customWidth="1"/>
    <col min="8453" max="8453" width="12.5" style="2" customWidth="1"/>
    <col min="8454" max="8454" width="17.875" style="2" customWidth="1"/>
    <col min="8455" max="8455" width="19" style="2" customWidth="1"/>
    <col min="8456" max="8456" width="12.875" style="2" customWidth="1"/>
    <col min="8457" max="8457" width="11.875" style="2" customWidth="1"/>
    <col min="8458" max="8458" width="12.5" style="2" customWidth="1"/>
    <col min="8459" max="8460" width="16" style="2" customWidth="1"/>
    <col min="8461" max="8461" width="21" style="2" customWidth="1"/>
    <col min="8462" max="8462" width="23.625" style="2" customWidth="1"/>
    <col min="8463" max="8463" width="26.375" style="2" customWidth="1"/>
    <col min="8464" max="8464" width="29.375" style="2" customWidth="1"/>
    <col min="8465" max="8465" width="13" style="2" customWidth="1"/>
    <col min="8466" max="8484" width="8" style="2" customWidth="1"/>
    <col min="8485" max="8704" width="12.625" style="2"/>
    <col min="8705" max="8705" width="3.875" style="2" customWidth="1"/>
    <col min="8706" max="8706" width="52.5" style="2" customWidth="1"/>
    <col min="8707" max="8707" width="15.875" style="2" customWidth="1"/>
    <col min="8708" max="8708" width="11.875" style="2" customWidth="1"/>
    <col min="8709" max="8709" width="12.5" style="2" customWidth="1"/>
    <col min="8710" max="8710" width="17.875" style="2" customWidth="1"/>
    <col min="8711" max="8711" width="19" style="2" customWidth="1"/>
    <col min="8712" max="8712" width="12.875" style="2" customWidth="1"/>
    <col min="8713" max="8713" width="11.875" style="2" customWidth="1"/>
    <col min="8714" max="8714" width="12.5" style="2" customWidth="1"/>
    <col min="8715" max="8716" width="16" style="2" customWidth="1"/>
    <col min="8717" max="8717" width="21" style="2" customWidth="1"/>
    <col min="8718" max="8718" width="23.625" style="2" customWidth="1"/>
    <col min="8719" max="8719" width="26.375" style="2" customWidth="1"/>
    <col min="8720" max="8720" width="29.375" style="2" customWidth="1"/>
    <col min="8721" max="8721" width="13" style="2" customWidth="1"/>
    <col min="8722" max="8740" width="8" style="2" customWidth="1"/>
    <col min="8741" max="8960" width="12.625" style="2"/>
    <col min="8961" max="8961" width="3.875" style="2" customWidth="1"/>
    <col min="8962" max="8962" width="52.5" style="2" customWidth="1"/>
    <col min="8963" max="8963" width="15.875" style="2" customWidth="1"/>
    <col min="8964" max="8964" width="11.875" style="2" customWidth="1"/>
    <col min="8965" max="8965" width="12.5" style="2" customWidth="1"/>
    <col min="8966" max="8966" width="17.875" style="2" customWidth="1"/>
    <col min="8967" max="8967" width="19" style="2" customWidth="1"/>
    <col min="8968" max="8968" width="12.875" style="2" customWidth="1"/>
    <col min="8969" max="8969" width="11.875" style="2" customWidth="1"/>
    <col min="8970" max="8970" width="12.5" style="2" customWidth="1"/>
    <col min="8971" max="8972" width="16" style="2" customWidth="1"/>
    <col min="8973" max="8973" width="21" style="2" customWidth="1"/>
    <col min="8974" max="8974" width="23.625" style="2" customWidth="1"/>
    <col min="8975" max="8975" width="26.375" style="2" customWidth="1"/>
    <col min="8976" max="8976" width="29.375" style="2" customWidth="1"/>
    <col min="8977" max="8977" width="13" style="2" customWidth="1"/>
    <col min="8978" max="8996" width="8" style="2" customWidth="1"/>
    <col min="8997" max="9216" width="12.625" style="2"/>
    <col min="9217" max="9217" width="3.875" style="2" customWidth="1"/>
    <col min="9218" max="9218" width="52.5" style="2" customWidth="1"/>
    <col min="9219" max="9219" width="15.875" style="2" customWidth="1"/>
    <col min="9220" max="9220" width="11.875" style="2" customWidth="1"/>
    <col min="9221" max="9221" width="12.5" style="2" customWidth="1"/>
    <col min="9222" max="9222" width="17.875" style="2" customWidth="1"/>
    <col min="9223" max="9223" width="19" style="2" customWidth="1"/>
    <col min="9224" max="9224" width="12.875" style="2" customWidth="1"/>
    <col min="9225" max="9225" width="11.875" style="2" customWidth="1"/>
    <col min="9226" max="9226" width="12.5" style="2" customWidth="1"/>
    <col min="9227" max="9228" width="16" style="2" customWidth="1"/>
    <col min="9229" max="9229" width="21" style="2" customWidth="1"/>
    <col min="9230" max="9230" width="23.625" style="2" customWidth="1"/>
    <col min="9231" max="9231" width="26.375" style="2" customWidth="1"/>
    <col min="9232" max="9232" width="29.375" style="2" customWidth="1"/>
    <col min="9233" max="9233" width="13" style="2" customWidth="1"/>
    <col min="9234" max="9252" width="8" style="2" customWidth="1"/>
    <col min="9253" max="9472" width="12.625" style="2"/>
    <col min="9473" max="9473" width="3.875" style="2" customWidth="1"/>
    <col min="9474" max="9474" width="52.5" style="2" customWidth="1"/>
    <col min="9475" max="9475" width="15.875" style="2" customWidth="1"/>
    <col min="9476" max="9476" width="11.875" style="2" customWidth="1"/>
    <col min="9477" max="9477" width="12.5" style="2" customWidth="1"/>
    <col min="9478" max="9478" width="17.875" style="2" customWidth="1"/>
    <col min="9479" max="9479" width="19" style="2" customWidth="1"/>
    <col min="9480" max="9480" width="12.875" style="2" customWidth="1"/>
    <col min="9481" max="9481" width="11.875" style="2" customWidth="1"/>
    <col min="9482" max="9482" width="12.5" style="2" customWidth="1"/>
    <col min="9483" max="9484" width="16" style="2" customWidth="1"/>
    <col min="9485" max="9485" width="21" style="2" customWidth="1"/>
    <col min="9486" max="9486" width="23.625" style="2" customWidth="1"/>
    <col min="9487" max="9487" width="26.375" style="2" customWidth="1"/>
    <col min="9488" max="9488" width="29.375" style="2" customWidth="1"/>
    <col min="9489" max="9489" width="13" style="2" customWidth="1"/>
    <col min="9490" max="9508" width="8" style="2" customWidth="1"/>
    <col min="9509" max="9728" width="12.625" style="2"/>
    <col min="9729" max="9729" width="3.875" style="2" customWidth="1"/>
    <col min="9730" max="9730" width="52.5" style="2" customWidth="1"/>
    <col min="9731" max="9731" width="15.875" style="2" customWidth="1"/>
    <col min="9732" max="9732" width="11.875" style="2" customWidth="1"/>
    <col min="9733" max="9733" width="12.5" style="2" customWidth="1"/>
    <col min="9734" max="9734" width="17.875" style="2" customWidth="1"/>
    <col min="9735" max="9735" width="19" style="2" customWidth="1"/>
    <col min="9736" max="9736" width="12.875" style="2" customWidth="1"/>
    <col min="9737" max="9737" width="11.875" style="2" customWidth="1"/>
    <col min="9738" max="9738" width="12.5" style="2" customWidth="1"/>
    <col min="9739" max="9740" width="16" style="2" customWidth="1"/>
    <col min="9741" max="9741" width="21" style="2" customWidth="1"/>
    <col min="9742" max="9742" width="23.625" style="2" customWidth="1"/>
    <col min="9743" max="9743" width="26.375" style="2" customWidth="1"/>
    <col min="9744" max="9744" width="29.375" style="2" customWidth="1"/>
    <col min="9745" max="9745" width="13" style="2" customWidth="1"/>
    <col min="9746" max="9764" width="8" style="2" customWidth="1"/>
    <col min="9765" max="9984" width="12.625" style="2"/>
    <col min="9985" max="9985" width="3.875" style="2" customWidth="1"/>
    <col min="9986" max="9986" width="52.5" style="2" customWidth="1"/>
    <col min="9987" max="9987" width="15.875" style="2" customWidth="1"/>
    <col min="9988" max="9988" width="11.875" style="2" customWidth="1"/>
    <col min="9989" max="9989" width="12.5" style="2" customWidth="1"/>
    <col min="9990" max="9990" width="17.875" style="2" customWidth="1"/>
    <col min="9991" max="9991" width="19" style="2" customWidth="1"/>
    <col min="9992" max="9992" width="12.875" style="2" customWidth="1"/>
    <col min="9993" max="9993" width="11.875" style="2" customWidth="1"/>
    <col min="9994" max="9994" width="12.5" style="2" customWidth="1"/>
    <col min="9995" max="9996" width="16" style="2" customWidth="1"/>
    <col min="9997" max="9997" width="21" style="2" customWidth="1"/>
    <col min="9998" max="9998" width="23.625" style="2" customWidth="1"/>
    <col min="9999" max="9999" width="26.375" style="2" customWidth="1"/>
    <col min="10000" max="10000" width="29.375" style="2" customWidth="1"/>
    <col min="10001" max="10001" width="13" style="2" customWidth="1"/>
    <col min="10002" max="10020" width="8" style="2" customWidth="1"/>
    <col min="10021" max="10240" width="12.625" style="2"/>
    <col min="10241" max="10241" width="3.875" style="2" customWidth="1"/>
    <col min="10242" max="10242" width="52.5" style="2" customWidth="1"/>
    <col min="10243" max="10243" width="15.875" style="2" customWidth="1"/>
    <col min="10244" max="10244" width="11.875" style="2" customWidth="1"/>
    <col min="10245" max="10245" width="12.5" style="2" customWidth="1"/>
    <col min="10246" max="10246" width="17.875" style="2" customWidth="1"/>
    <col min="10247" max="10247" width="19" style="2" customWidth="1"/>
    <col min="10248" max="10248" width="12.875" style="2" customWidth="1"/>
    <col min="10249" max="10249" width="11.875" style="2" customWidth="1"/>
    <col min="10250" max="10250" width="12.5" style="2" customWidth="1"/>
    <col min="10251" max="10252" width="16" style="2" customWidth="1"/>
    <col min="10253" max="10253" width="21" style="2" customWidth="1"/>
    <col min="10254" max="10254" width="23.625" style="2" customWidth="1"/>
    <col min="10255" max="10255" width="26.375" style="2" customWidth="1"/>
    <col min="10256" max="10256" width="29.375" style="2" customWidth="1"/>
    <col min="10257" max="10257" width="13" style="2" customWidth="1"/>
    <col min="10258" max="10276" width="8" style="2" customWidth="1"/>
    <col min="10277" max="10496" width="12.625" style="2"/>
    <col min="10497" max="10497" width="3.875" style="2" customWidth="1"/>
    <col min="10498" max="10498" width="52.5" style="2" customWidth="1"/>
    <col min="10499" max="10499" width="15.875" style="2" customWidth="1"/>
    <col min="10500" max="10500" width="11.875" style="2" customWidth="1"/>
    <col min="10501" max="10501" width="12.5" style="2" customWidth="1"/>
    <col min="10502" max="10502" width="17.875" style="2" customWidth="1"/>
    <col min="10503" max="10503" width="19" style="2" customWidth="1"/>
    <col min="10504" max="10504" width="12.875" style="2" customWidth="1"/>
    <col min="10505" max="10505" width="11.875" style="2" customWidth="1"/>
    <col min="10506" max="10506" width="12.5" style="2" customWidth="1"/>
    <col min="10507" max="10508" width="16" style="2" customWidth="1"/>
    <col min="10509" max="10509" width="21" style="2" customWidth="1"/>
    <col min="10510" max="10510" width="23.625" style="2" customWidth="1"/>
    <col min="10511" max="10511" width="26.375" style="2" customWidth="1"/>
    <col min="10512" max="10512" width="29.375" style="2" customWidth="1"/>
    <col min="10513" max="10513" width="13" style="2" customWidth="1"/>
    <col min="10514" max="10532" width="8" style="2" customWidth="1"/>
    <col min="10533" max="10752" width="12.625" style="2"/>
    <col min="10753" max="10753" width="3.875" style="2" customWidth="1"/>
    <col min="10754" max="10754" width="52.5" style="2" customWidth="1"/>
    <col min="10755" max="10755" width="15.875" style="2" customWidth="1"/>
    <col min="10756" max="10756" width="11.875" style="2" customWidth="1"/>
    <col min="10757" max="10757" width="12.5" style="2" customWidth="1"/>
    <col min="10758" max="10758" width="17.875" style="2" customWidth="1"/>
    <col min="10759" max="10759" width="19" style="2" customWidth="1"/>
    <col min="10760" max="10760" width="12.875" style="2" customWidth="1"/>
    <col min="10761" max="10761" width="11.875" style="2" customWidth="1"/>
    <col min="10762" max="10762" width="12.5" style="2" customWidth="1"/>
    <col min="10763" max="10764" width="16" style="2" customWidth="1"/>
    <col min="10765" max="10765" width="21" style="2" customWidth="1"/>
    <col min="10766" max="10766" width="23.625" style="2" customWidth="1"/>
    <col min="10767" max="10767" width="26.375" style="2" customWidth="1"/>
    <col min="10768" max="10768" width="29.375" style="2" customWidth="1"/>
    <col min="10769" max="10769" width="13" style="2" customWidth="1"/>
    <col min="10770" max="10788" width="8" style="2" customWidth="1"/>
    <col min="10789" max="11008" width="12.625" style="2"/>
    <col min="11009" max="11009" width="3.875" style="2" customWidth="1"/>
    <col min="11010" max="11010" width="52.5" style="2" customWidth="1"/>
    <col min="11011" max="11011" width="15.875" style="2" customWidth="1"/>
    <col min="11012" max="11012" width="11.875" style="2" customWidth="1"/>
    <col min="11013" max="11013" width="12.5" style="2" customWidth="1"/>
    <col min="11014" max="11014" width="17.875" style="2" customWidth="1"/>
    <col min="11015" max="11015" width="19" style="2" customWidth="1"/>
    <col min="11016" max="11016" width="12.875" style="2" customWidth="1"/>
    <col min="11017" max="11017" width="11.875" style="2" customWidth="1"/>
    <col min="11018" max="11018" width="12.5" style="2" customWidth="1"/>
    <col min="11019" max="11020" width="16" style="2" customWidth="1"/>
    <col min="11021" max="11021" width="21" style="2" customWidth="1"/>
    <col min="11022" max="11022" width="23.625" style="2" customWidth="1"/>
    <col min="11023" max="11023" width="26.375" style="2" customWidth="1"/>
    <col min="11024" max="11024" width="29.375" style="2" customWidth="1"/>
    <col min="11025" max="11025" width="13" style="2" customWidth="1"/>
    <col min="11026" max="11044" width="8" style="2" customWidth="1"/>
    <col min="11045" max="11264" width="12.625" style="2"/>
    <col min="11265" max="11265" width="3.875" style="2" customWidth="1"/>
    <col min="11266" max="11266" width="52.5" style="2" customWidth="1"/>
    <col min="11267" max="11267" width="15.875" style="2" customWidth="1"/>
    <col min="11268" max="11268" width="11.875" style="2" customWidth="1"/>
    <col min="11269" max="11269" width="12.5" style="2" customWidth="1"/>
    <col min="11270" max="11270" width="17.875" style="2" customWidth="1"/>
    <col min="11271" max="11271" width="19" style="2" customWidth="1"/>
    <col min="11272" max="11272" width="12.875" style="2" customWidth="1"/>
    <col min="11273" max="11273" width="11.875" style="2" customWidth="1"/>
    <col min="11274" max="11274" width="12.5" style="2" customWidth="1"/>
    <col min="11275" max="11276" width="16" style="2" customWidth="1"/>
    <col min="11277" max="11277" width="21" style="2" customWidth="1"/>
    <col min="11278" max="11278" width="23.625" style="2" customWidth="1"/>
    <col min="11279" max="11279" width="26.375" style="2" customWidth="1"/>
    <col min="11280" max="11280" width="29.375" style="2" customWidth="1"/>
    <col min="11281" max="11281" width="13" style="2" customWidth="1"/>
    <col min="11282" max="11300" width="8" style="2" customWidth="1"/>
    <col min="11301" max="11520" width="12.625" style="2"/>
    <col min="11521" max="11521" width="3.875" style="2" customWidth="1"/>
    <col min="11522" max="11522" width="52.5" style="2" customWidth="1"/>
    <col min="11523" max="11523" width="15.875" style="2" customWidth="1"/>
    <col min="11524" max="11524" width="11.875" style="2" customWidth="1"/>
    <col min="11525" max="11525" width="12.5" style="2" customWidth="1"/>
    <col min="11526" max="11526" width="17.875" style="2" customWidth="1"/>
    <col min="11527" max="11527" width="19" style="2" customWidth="1"/>
    <col min="11528" max="11528" width="12.875" style="2" customWidth="1"/>
    <col min="11529" max="11529" width="11.875" style="2" customWidth="1"/>
    <col min="11530" max="11530" width="12.5" style="2" customWidth="1"/>
    <col min="11531" max="11532" width="16" style="2" customWidth="1"/>
    <col min="11533" max="11533" width="21" style="2" customWidth="1"/>
    <col min="11534" max="11534" width="23.625" style="2" customWidth="1"/>
    <col min="11535" max="11535" width="26.375" style="2" customWidth="1"/>
    <col min="11536" max="11536" width="29.375" style="2" customWidth="1"/>
    <col min="11537" max="11537" width="13" style="2" customWidth="1"/>
    <col min="11538" max="11556" width="8" style="2" customWidth="1"/>
    <col min="11557" max="11776" width="12.625" style="2"/>
    <col min="11777" max="11777" width="3.875" style="2" customWidth="1"/>
    <col min="11778" max="11778" width="52.5" style="2" customWidth="1"/>
    <col min="11779" max="11779" width="15.875" style="2" customWidth="1"/>
    <col min="11780" max="11780" width="11.875" style="2" customWidth="1"/>
    <col min="11781" max="11781" width="12.5" style="2" customWidth="1"/>
    <col min="11782" max="11782" width="17.875" style="2" customWidth="1"/>
    <col min="11783" max="11783" width="19" style="2" customWidth="1"/>
    <col min="11784" max="11784" width="12.875" style="2" customWidth="1"/>
    <col min="11785" max="11785" width="11.875" style="2" customWidth="1"/>
    <col min="11786" max="11786" width="12.5" style="2" customWidth="1"/>
    <col min="11787" max="11788" width="16" style="2" customWidth="1"/>
    <col min="11789" max="11789" width="21" style="2" customWidth="1"/>
    <col min="11790" max="11790" width="23.625" style="2" customWidth="1"/>
    <col min="11791" max="11791" width="26.375" style="2" customWidth="1"/>
    <col min="11792" max="11792" width="29.375" style="2" customWidth="1"/>
    <col min="11793" max="11793" width="13" style="2" customWidth="1"/>
    <col min="11794" max="11812" width="8" style="2" customWidth="1"/>
    <col min="11813" max="12032" width="12.625" style="2"/>
    <col min="12033" max="12033" width="3.875" style="2" customWidth="1"/>
    <col min="12034" max="12034" width="52.5" style="2" customWidth="1"/>
    <col min="12035" max="12035" width="15.875" style="2" customWidth="1"/>
    <col min="12036" max="12036" width="11.875" style="2" customWidth="1"/>
    <col min="12037" max="12037" width="12.5" style="2" customWidth="1"/>
    <col min="12038" max="12038" width="17.875" style="2" customWidth="1"/>
    <col min="12039" max="12039" width="19" style="2" customWidth="1"/>
    <col min="12040" max="12040" width="12.875" style="2" customWidth="1"/>
    <col min="12041" max="12041" width="11.875" style="2" customWidth="1"/>
    <col min="12042" max="12042" width="12.5" style="2" customWidth="1"/>
    <col min="12043" max="12044" width="16" style="2" customWidth="1"/>
    <col min="12045" max="12045" width="21" style="2" customWidth="1"/>
    <col min="12046" max="12046" width="23.625" style="2" customWidth="1"/>
    <col min="12047" max="12047" width="26.375" style="2" customWidth="1"/>
    <col min="12048" max="12048" width="29.375" style="2" customWidth="1"/>
    <col min="12049" max="12049" width="13" style="2" customWidth="1"/>
    <col min="12050" max="12068" width="8" style="2" customWidth="1"/>
    <col min="12069" max="12288" width="12.625" style="2"/>
    <col min="12289" max="12289" width="3.875" style="2" customWidth="1"/>
    <col min="12290" max="12290" width="52.5" style="2" customWidth="1"/>
    <col min="12291" max="12291" width="15.875" style="2" customWidth="1"/>
    <col min="12292" max="12292" width="11.875" style="2" customWidth="1"/>
    <col min="12293" max="12293" width="12.5" style="2" customWidth="1"/>
    <col min="12294" max="12294" width="17.875" style="2" customWidth="1"/>
    <col min="12295" max="12295" width="19" style="2" customWidth="1"/>
    <col min="12296" max="12296" width="12.875" style="2" customWidth="1"/>
    <col min="12297" max="12297" width="11.875" style="2" customWidth="1"/>
    <col min="12298" max="12298" width="12.5" style="2" customWidth="1"/>
    <col min="12299" max="12300" width="16" style="2" customWidth="1"/>
    <col min="12301" max="12301" width="21" style="2" customWidth="1"/>
    <col min="12302" max="12302" width="23.625" style="2" customWidth="1"/>
    <col min="12303" max="12303" width="26.375" style="2" customWidth="1"/>
    <col min="12304" max="12304" width="29.375" style="2" customWidth="1"/>
    <col min="12305" max="12305" width="13" style="2" customWidth="1"/>
    <col min="12306" max="12324" width="8" style="2" customWidth="1"/>
    <col min="12325" max="12544" width="12.625" style="2"/>
    <col min="12545" max="12545" width="3.875" style="2" customWidth="1"/>
    <col min="12546" max="12546" width="52.5" style="2" customWidth="1"/>
    <col min="12547" max="12547" width="15.875" style="2" customWidth="1"/>
    <col min="12548" max="12548" width="11.875" style="2" customWidth="1"/>
    <col min="12549" max="12549" width="12.5" style="2" customWidth="1"/>
    <col min="12550" max="12550" width="17.875" style="2" customWidth="1"/>
    <col min="12551" max="12551" width="19" style="2" customWidth="1"/>
    <col min="12552" max="12552" width="12.875" style="2" customWidth="1"/>
    <col min="12553" max="12553" width="11.875" style="2" customWidth="1"/>
    <col min="12554" max="12554" width="12.5" style="2" customWidth="1"/>
    <col min="12555" max="12556" width="16" style="2" customWidth="1"/>
    <col min="12557" max="12557" width="21" style="2" customWidth="1"/>
    <col min="12558" max="12558" width="23.625" style="2" customWidth="1"/>
    <col min="12559" max="12559" width="26.375" style="2" customWidth="1"/>
    <col min="12560" max="12560" width="29.375" style="2" customWidth="1"/>
    <col min="12561" max="12561" width="13" style="2" customWidth="1"/>
    <col min="12562" max="12580" width="8" style="2" customWidth="1"/>
    <col min="12581" max="12800" width="12.625" style="2"/>
    <col min="12801" max="12801" width="3.875" style="2" customWidth="1"/>
    <col min="12802" max="12802" width="52.5" style="2" customWidth="1"/>
    <col min="12803" max="12803" width="15.875" style="2" customWidth="1"/>
    <col min="12804" max="12804" width="11.875" style="2" customWidth="1"/>
    <col min="12805" max="12805" width="12.5" style="2" customWidth="1"/>
    <col min="12806" max="12806" width="17.875" style="2" customWidth="1"/>
    <col min="12807" max="12807" width="19" style="2" customWidth="1"/>
    <col min="12808" max="12808" width="12.875" style="2" customWidth="1"/>
    <col min="12809" max="12809" width="11.875" style="2" customWidth="1"/>
    <col min="12810" max="12810" width="12.5" style="2" customWidth="1"/>
    <col min="12811" max="12812" width="16" style="2" customWidth="1"/>
    <col min="12813" max="12813" width="21" style="2" customWidth="1"/>
    <col min="12814" max="12814" width="23.625" style="2" customWidth="1"/>
    <col min="12815" max="12815" width="26.375" style="2" customWidth="1"/>
    <col min="12816" max="12816" width="29.375" style="2" customWidth="1"/>
    <col min="12817" max="12817" width="13" style="2" customWidth="1"/>
    <col min="12818" max="12836" width="8" style="2" customWidth="1"/>
    <col min="12837" max="13056" width="12.625" style="2"/>
    <col min="13057" max="13057" width="3.875" style="2" customWidth="1"/>
    <col min="13058" max="13058" width="52.5" style="2" customWidth="1"/>
    <col min="13059" max="13059" width="15.875" style="2" customWidth="1"/>
    <col min="13060" max="13060" width="11.875" style="2" customWidth="1"/>
    <col min="13061" max="13061" width="12.5" style="2" customWidth="1"/>
    <col min="13062" max="13062" width="17.875" style="2" customWidth="1"/>
    <col min="13063" max="13063" width="19" style="2" customWidth="1"/>
    <col min="13064" max="13064" width="12.875" style="2" customWidth="1"/>
    <col min="13065" max="13065" width="11.875" style="2" customWidth="1"/>
    <col min="13066" max="13066" width="12.5" style="2" customWidth="1"/>
    <col min="13067" max="13068" width="16" style="2" customWidth="1"/>
    <col min="13069" max="13069" width="21" style="2" customWidth="1"/>
    <col min="13070" max="13070" width="23.625" style="2" customWidth="1"/>
    <col min="13071" max="13071" width="26.375" style="2" customWidth="1"/>
    <col min="13072" max="13072" width="29.375" style="2" customWidth="1"/>
    <col min="13073" max="13073" width="13" style="2" customWidth="1"/>
    <col min="13074" max="13092" width="8" style="2" customWidth="1"/>
    <col min="13093" max="13312" width="12.625" style="2"/>
    <col min="13313" max="13313" width="3.875" style="2" customWidth="1"/>
    <col min="13314" max="13314" width="52.5" style="2" customWidth="1"/>
    <col min="13315" max="13315" width="15.875" style="2" customWidth="1"/>
    <col min="13316" max="13316" width="11.875" style="2" customWidth="1"/>
    <col min="13317" max="13317" width="12.5" style="2" customWidth="1"/>
    <col min="13318" max="13318" width="17.875" style="2" customWidth="1"/>
    <col min="13319" max="13319" width="19" style="2" customWidth="1"/>
    <col min="13320" max="13320" width="12.875" style="2" customWidth="1"/>
    <col min="13321" max="13321" width="11.875" style="2" customWidth="1"/>
    <col min="13322" max="13322" width="12.5" style="2" customWidth="1"/>
    <col min="13323" max="13324" width="16" style="2" customWidth="1"/>
    <col min="13325" max="13325" width="21" style="2" customWidth="1"/>
    <col min="13326" max="13326" width="23.625" style="2" customWidth="1"/>
    <col min="13327" max="13327" width="26.375" style="2" customWidth="1"/>
    <col min="13328" max="13328" width="29.375" style="2" customWidth="1"/>
    <col min="13329" max="13329" width="13" style="2" customWidth="1"/>
    <col min="13330" max="13348" width="8" style="2" customWidth="1"/>
    <col min="13349" max="13568" width="12.625" style="2"/>
    <col min="13569" max="13569" width="3.875" style="2" customWidth="1"/>
    <col min="13570" max="13570" width="52.5" style="2" customWidth="1"/>
    <col min="13571" max="13571" width="15.875" style="2" customWidth="1"/>
    <col min="13572" max="13572" width="11.875" style="2" customWidth="1"/>
    <col min="13573" max="13573" width="12.5" style="2" customWidth="1"/>
    <col min="13574" max="13574" width="17.875" style="2" customWidth="1"/>
    <col min="13575" max="13575" width="19" style="2" customWidth="1"/>
    <col min="13576" max="13576" width="12.875" style="2" customWidth="1"/>
    <col min="13577" max="13577" width="11.875" style="2" customWidth="1"/>
    <col min="13578" max="13578" width="12.5" style="2" customWidth="1"/>
    <col min="13579" max="13580" width="16" style="2" customWidth="1"/>
    <col min="13581" max="13581" width="21" style="2" customWidth="1"/>
    <col min="13582" max="13582" width="23.625" style="2" customWidth="1"/>
    <col min="13583" max="13583" width="26.375" style="2" customWidth="1"/>
    <col min="13584" max="13584" width="29.375" style="2" customWidth="1"/>
    <col min="13585" max="13585" width="13" style="2" customWidth="1"/>
    <col min="13586" max="13604" width="8" style="2" customWidth="1"/>
    <col min="13605" max="13824" width="12.625" style="2"/>
    <col min="13825" max="13825" width="3.875" style="2" customWidth="1"/>
    <col min="13826" max="13826" width="52.5" style="2" customWidth="1"/>
    <col min="13827" max="13827" width="15.875" style="2" customWidth="1"/>
    <col min="13828" max="13828" width="11.875" style="2" customWidth="1"/>
    <col min="13829" max="13829" width="12.5" style="2" customWidth="1"/>
    <col min="13830" max="13830" width="17.875" style="2" customWidth="1"/>
    <col min="13831" max="13831" width="19" style="2" customWidth="1"/>
    <col min="13832" max="13832" width="12.875" style="2" customWidth="1"/>
    <col min="13833" max="13833" width="11.875" style="2" customWidth="1"/>
    <col min="13834" max="13834" width="12.5" style="2" customWidth="1"/>
    <col min="13835" max="13836" width="16" style="2" customWidth="1"/>
    <col min="13837" max="13837" width="21" style="2" customWidth="1"/>
    <col min="13838" max="13838" width="23.625" style="2" customWidth="1"/>
    <col min="13839" max="13839" width="26.375" style="2" customWidth="1"/>
    <col min="13840" max="13840" width="29.375" style="2" customWidth="1"/>
    <col min="13841" max="13841" width="13" style="2" customWidth="1"/>
    <col min="13842" max="13860" width="8" style="2" customWidth="1"/>
    <col min="13861" max="14080" width="12.625" style="2"/>
    <col min="14081" max="14081" width="3.875" style="2" customWidth="1"/>
    <col min="14082" max="14082" width="52.5" style="2" customWidth="1"/>
    <col min="14083" max="14083" width="15.875" style="2" customWidth="1"/>
    <col min="14084" max="14084" width="11.875" style="2" customWidth="1"/>
    <col min="14085" max="14085" width="12.5" style="2" customWidth="1"/>
    <col min="14086" max="14086" width="17.875" style="2" customWidth="1"/>
    <col min="14087" max="14087" width="19" style="2" customWidth="1"/>
    <col min="14088" max="14088" width="12.875" style="2" customWidth="1"/>
    <col min="14089" max="14089" width="11.875" style="2" customWidth="1"/>
    <col min="14090" max="14090" width="12.5" style="2" customWidth="1"/>
    <col min="14091" max="14092" width="16" style="2" customWidth="1"/>
    <col min="14093" max="14093" width="21" style="2" customWidth="1"/>
    <col min="14094" max="14094" width="23.625" style="2" customWidth="1"/>
    <col min="14095" max="14095" width="26.375" style="2" customWidth="1"/>
    <col min="14096" max="14096" width="29.375" style="2" customWidth="1"/>
    <col min="14097" max="14097" width="13" style="2" customWidth="1"/>
    <col min="14098" max="14116" width="8" style="2" customWidth="1"/>
    <col min="14117" max="14336" width="12.625" style="2"/>
    <col min="14337" max="14337" width="3.875" style="2" customWidth="1"/>
    <col min="14338" max="14338" width="52.5" style="2" customWidth="1"/>
    <col min="14339" max="14339" width="15.875" style="2" customWidth="1"/>
    <col min="14340" max="14340" width="11.875" style="2" customWidth="1"/>
    <col min="14341" max="14341" width="12.5" style="2" customWidth="1"/>
    <col min="14342" max="14342" width="17.875" style="2" customWidth="1"/>
    <col min="14343" max="14343" width="19" style="2" customWidth="1"/>
    <col min="14344" max="14344" width="12.875" style="2" customWidth="1"/>
    <col min="14345" max="14345" width="11.875" style="2" customWidth="1"/>
    <col min="14346" max="14346" width="12.5" style="2" customWidth="1"/>
    <col min="14347" max="14348" width="16" style="2" customWidth="1"/>
    <col min="14349" max="14349" width="21" style="2" customWidth="1"/>
    <col min="14350" max="14350" width="23.625" style="2" customWidth="1"/>
    <col min="14351" max="14351" width="26.375" style="2" customWidth="1"/>
    <col min="14352" max="14352" width="29.375" style="2" customWidth="1"/>
    <col min="14353" max="14353" width="13" style="2" customWidth="1"/>
    <col min="14354" max="14372" width="8" style="2" customWidth="1"/>
    <col min="14373" max="14592" width="12.625" style="2"/>
    <col min="14593" max="14593" width="3.875" style="2" customWidth="1"/>
    <col min="14594" max="14594" width="52.5" style="2" customWidth="1"/>
    <col min="14595" max="14595" width="15.875" style="2" customWidth="1"/>
    <col min="14596" max="14596" width="11.875" style="2" customWidth="1"/>
    <col min="14597" max="14597" width="12.5" style="2" customWidth="1"/>
    <col min="14598" max="14598" width="17.875" style="2" customWidth="1"/>
    <col min="14599" max="14599" width="19" style="2" customWidth="1"/>
    <col min="14600" max="14600" width="12.875" style="2" customWidth="1"/>
    <col min="14601" max="14601" width="11.875" style="2" customWidth="1"/>
    <col min="14602" max="14602" width="12.5" style="2" customWidth="1"/>
    <col min="14603" max="14604" width="16" style="2" customWidth="1"/>
    <col min="14605" max="14605" width="21" style="2" customWidth="1"/>
    <col min="14606" max="14606" width="23.625" style="2" customWidth="1"/>
    <col min="14607" max="14607" width="26.375" style="2" customWidth="1"/>
    <col min="14608" max="14608" width="29.375" style="2" customWidth="1"/>
    <col min="14609" max="14609" width="13" style="2" customWidth="1"/>
    <col min="14610" max="14628" width="8" style="2" customWidth="1"/>
    <col min="14629" max="14848" width="12.625" style="2"/>
    <col min="14849" max="14849" width="3.875" style="2" customWidth="1"/>
    <col min="14850" max="14850" width="52.5" style="2" customWidth="1"/>
    <col min="14851" max="14851" width="15.875" style="2" customWidth="1"/>
    <col min="14852" max="14852" width="11.875" style="2" customWidth="1"/>
    <col min="14853" max="14853" width="12.5" style="2" customWidth="1"/>
    <col min="14854" max="14854" width="17.875" style="2" customWidth="1"/>
    <col min="14855" max="14855" width="19" style="2" customWidth="1"/>
    <col min="14856" max="14856" width="12.875" style="2" customWidth="1"/>
    <col min="14857" max="14857" width="11.875" style="2" customWidth="1"/>
    <col min="14858" max="14858" width="12.5" style="2" customWidth="1"/>
    <col min="14859" max="14860" width="16" style="2" customWidth="1"/>
    <col min="14861" max="14861" width="21" style="2" customWidth="1"/>
    <col min="14862" max="14862" width="23.625" style="2" customWidth="1"/>
    <col min="14863" max="14863" width="26.375" style="2" customWidth="1"/>
    <col min="14864" max="14864" width="29.375" style="2" customWidth="1"/>
    <col min="14865" max="14865" width="13" style="2" customWidth="1"/>
    <col min="14866" max="14884" width="8" style="2" customWidth="1"/>
    <col min="14885" max="15104" width="12.625" style="2"/>
    <col min="15105" max="15105" width="3.875" style="2" customWidth="1"/>
    <col min="15106" max="15106" width="52.5" style="2" customWidth="1"/>
    <col min="15107" max="15107" width="15.875" style="2" customWidth="1"/>
    <col min="15108" max="15108" width="11.875" style="2" customWidth="1"/>
    <col min="15109" max="15109" width="12.5" style="2" customWidth="1"/>
    <col min="15110" max="15110" width="17.875" style="2" customWidth="1"/>
    <col min="15111" max="15111" width="19" style="2" customWidth="1"/>
    <col min="15112" max="15112" width="12.875" style="2" customWidth="1"/>
    <col min="15113" max="15113" width="11.875" style="2" customWidth="1"/>
    <col min="15114" max="15114" width="12.5" style="2" customWidth="1"/>
    <col min="15115" max="15116" width="16" style="2" customWidth="1"/>
    <col min="15117" max="15117" width="21" style="2" customWidth="1"/>
    <col min="15118" max="15118" width="23.625" style="2" customWidth="1"/>
    <col min="15119" max="15119" width="26.375" style="2" customWidth="1"/>
    <col min="15120" max="15120" width="29.375" style="2" customWidth="1"/>
    <col min="15121" max="15121" width="13" style="2" customWidth="1"/>
    <col min="15122" max="15140" width="8" style="2" customWidth="1"/>
    <col min="15141" max="15360" width="12.625" style="2"/>
    <col min="15361" max="15361" width="3.875" style="2" customWidth="1"/>
    <col min="15362" max="15362" width="52.5" style="2" customWidth="1"/>
    <col min="15363" max="15363" width="15.875" style="2" customWidth="1"/>
    <col min="15364" max="15364" width="11.875" style="2" customWidth="1"/>
    <col min="15365" max="15365" width="12.5" style="2" customWidth="1"/>
    <col min="15366" max="15366" width="17.875" style="2" customWidth="1"/>
    <col min="15367" max="15367" width="19" style="2" customWidth="1"/>
    <col min="15368" max="15368" width="12.875" style="2" customWidth="1"/>
    <col min="15369" max="15369" width="11.875" style="2" customWidth="1"/>
    <col min="15370" max="15370" width="12.5" style="2" customWidth="1"/>
    <col min="15371" max="15372" width="16" style="2" customWidth="1"/>
    <col min="15373" max="15373" width="21" style="2" customWidth="1"/>
    <col min="15374" max="15374" width="23.625" style="2" customWidth="1"/>
    <col min="15375" max="15375" width="26.375" style="2" customWidth="1"/>
    <col min="15376" max="15376" width="29.375" style="2" customWidth="1"/>
    <col min="15377" max="15377" width="13" style="2" customWidth="1"/>
    <col min="15378" max="15396" width="8" style="2" customWidth="1"/>
    <col min="15397" max="15616" width="12.625" style="2"/>
    <col min="15617" max="15617" width="3.875" style="2" customWidth="1"/>
    <col min="15618" max="15618" width="52.5" style="2" customWidth="1"/>
    <col min="15619" max="15619" width="15.875" style="2" customWidth="1"/>
    <col min="15620" max="15620" width="11.875" style="2" customWidth="1"/>
    <col min="15621" max="15621" width="12.5" style="2" customWidth="1"/>
    <col min="15622" max="15622" width="17.875" style="2" customWidth="1"/>
    <col min="15623" max="15623" width="19" style="2" customWidth="1"/>
    <col min="15624" max="15624" width="12.875" style="2" customWidth="1"/>
    <col min="15625" max="15625" width="11.875" style="2" customWidth="1"/>
    <col min="15626" max="15626" width="12.5" style="2" customWidth="1"/>
    <col min="15627" max="15628" width="16" style="2" customWidth="1"/>
    <col min="15629" max="15629" width="21" style="2" customWidth="1"/>
    <col min="15630" max="15630" width="23.625" style="2" customWidth="1"/>
    <col min="15631" max="15631" width="26.375" style="2" customWidth="1"/>
    <col min="15632" max="15632" width="29.375" style="2" customWidth="1"/>
    <col min="15633" max="15633" width="13" style="2" customWidth="1"/>
    <col min="15634" max="15652" width="8" style="2" customWidth="1"/>
    <col min="15653" max="15872" width="12.625" style="2"/>
    <col min="15873" max="15873" width="3.875" style="2" customWidth="1"/>
    <col min="15874" max="15874" width="52.5" style="2" customWidth="1"/>
    <col min="15875" max="15875" width="15.875" style="2" customWidth="1"/>
    <col min="15876" max="15876" width="11.875" style="2" customWidth="1"/>
    <col min="15877" max="15877" width="12.5" style="2" customWidth="1"/>
    <col min="15878" max="15878" width="17.875" style="2" customWidth="1"/>
    <col min="15879" max="15879" width="19" style="2" customWidth="1"/>
    <col min="15880" max="15880" width="12.875" style="2" customWidth="1"/>
    <col min="15881" max="15881" width="11.875" style="2" customWidth="1"/>
    <col min="15882" max="15882" width="12.5" style="2" customWidth="1"/>
    <col min="15883" max="15884" width="16" style="2" customWidth="1"/>
    <col min="15885" max="15885" width="21" style="2" customWidth="1"/>
    <col min="15886" max="15886" width="23.625" style="2" customWidth="1"/>
    <col min="15887" max="15887" width="26.375" style="2" customWidth="1"/>
    <col min="15888" max="15888" width="29.375" style="2" customWidth="1"/>
    <col min="15889" max="15889" width="13" style="2" customWidth="1"/>
    <col min="15890" max="15908" width="8" style="2" customWidth="1"/>
    <col min="15909" max="16128" width="12.625" style="2"/>
    <col min="16129" max="16129" width="3.875" style="2" customWidth="1"/>
    <col min="16130" max="16130" width="52.5" style="2" customWidth="1"/>
    <col min="16131" max="16131" width="15.875" style="2" customWidth="1"/>
    <col min="16132" max="16132" width="11.875" style="2" customWidth="1"/>
    <col min="16133" max="16133" width="12.5" style="2" customWidth="1"/>
    <col min="16134" max="16134" width="17.875" style="2" customWidth="1"/>
    <col min="16135" max="16135" width="19" style="2" customWidth="1"/>
    <col min="16136" max="16136" width="12.875" style="2" customWidth="1"/>
    <col min="16137" max="16137" width="11.875" style="2" customWidth="1"/>
    <col min="16138" max="16138" width="12.5" style="2" customWidth="1"/>
    <col min="16139" max="16140" width="16" style="2" customWidth="1"/>
    <col min="16141" max="16141" width="21" style="2" customWidth="1"/>
    <col min="16142" max="16142" width="23.625" style="2" customWidth="1"/>
    <col min="16143" max="16143" width="26.375" style="2" customWidth="1"/>
    <col min="16144" max="16144" width="29.375" style="2" customWidth="1"/>
    <col min="16145" max="16145" width="13" style="2" customWidth="1"/>
    <col min="16146" max="16164" width="8" style="2" customWidth="1"/>
    <col min="16165" max="16384" width="12.625" style="2"/>
  </cols>
  <sheetData>
    <row r="1" spans="1:36" ht="20.2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49"/>
      <c r="L1" s="49"/>
      <c r="M1" s="49"/>
      <c r="N1" s="50"/>
      <c r="O1" s="50"/>
      <c r="P1" s="50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0.25" customHeight="1" x14ac:dyDescent="0.3">
      <c r="A2" s="1"/>
      <c r="B2" s="3"/>
      <c r="C2" s="4"/>
      <c r="D2" s="4"/>
      <c r="E2" s="4"/>
      <c r="F2" s="4"/>
      <c r="G2" s="4"/>
      <c r="H2" s="4"/>
      <c r="I2" s="4"/>
      <c r="J2" s="4"/>
      <c r="K2" s="49"/>
      <c r="L2" s="49"/>
      <c r="M2" s="49"/>
      <c r="N2" s="51" t="s">
        <v>0</v>
      </c>
      <c r="O2" s="46"/>
      <c r="P2" s="46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1:36" ht="76.5" customHeight="1" x14ac:dyDescent="0.3">
      <c r="A3" s="1"/>
      <c r="B3" s="52" t="s">
        <v>62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53"/>
      <c r="N3" s="47" t="s">
        <v>1</v>
      </c>
      <c r="O3" s="48"/>
      <c r="P3" s="25">
        <v>5797.12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ht="27.75" customHeight="1" x14ac:dyDescent="0.35">
      <c r="A4" s="1"/>
      <c r="B4" s="6" t="s">
        <v>40</v>
      </c>
      <c r="C4" s="6"/>
      <c r="D4" s="6"/>
      <c r="E4" s="6"/>
      <c r="F4" s="6"/>
      <c r="G4" s="45"/>
      <c r="H4" s="46"/>
      <c r="I4" s="46"/>
      <c r="J4" s="6"/>
      <c r="K4" s="6"/>
      <c r="L4" s="6"/>
      <c r="M4" s="5"/>
      <c r="N4" s="47" t="s">
        <v>2</v>
      </c>
      <c r="O4" s="48"/>
      <c r="P4" s="25">
        <v>6615.22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20.25" customHeight="1" x14ac:dyDescent="0.3">
      <c r="A5" s="1"/>
      <c r="B5" s="7"/>
      <c r="C5" s="54" t="s">
        <v>3</v>
      </c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4"/>
      <c r="P5" s="4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6" ht="36.75" customHeight="1" x14ac:dyDescent="0.3">
      <c r="A6" s="1"/>
      <c r="B6" s="56" t="s">
        <v>4</v>
      </c>
      <c r="C6" s="59" t="s">
        <v>5</v>
      </c>
      <c r="D6" s="55"/>
      <c r="E6" s="55"/>
      <c r="F6" s="48"/>
      <c r="G6" s="60" t="s">
        <v>6</v>
      </c>
      <c r="H6" s="59" t="s">
        <v>7</v>
      </c>
      <c r="I6" s="55"/>
      <c r="J6" s="55"/>
      <c r="K6" s="55"/>
      <c r="L6" s="55"/>
      <c r="M6" s="48"/>
      <c r="N6" s="60" t="s">
        <v>8</v>
      </c>
      <c r="O6" s="60" t="s">
        <v>9</v>
      </c>
      <c r="P6" s="60" t="s">
        <v>10</v>
      </c>
      <c r="Q6" s="8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36.5" customHeight="1" x14ac:dyDescent="0.3">
      <c r="A7" s="1"/>
      <c r="B7" s="57"/>
      <c r="C7" s="9" t="s">
        <v>11</v>
      </c>
      <c r="D7" s="9" t="s">
        <v>12</v>
      </c>
      <c r="E7" s="9" t="s">
        <v>13</v>
      </c>
      <c r="F7" s="9" t="s">
        <v>14</v>
      </c>
      <c r="G7" s="61"/>
      <c r="H7" s="9" t="s">
        <v>15</v>
      </c>
      <c r="I7" s="9" t="s">
        <v>16</v>
      </c>
      <c r="J7" s="9" t="s">
        <v>17</v>
      </c>
      <c r="K7" s="9" t="s">
        <v>18</v>
      </c>
      <c r="L7" s="9" t="s">
        <v>19</v>
      </c>
      <c r="M7" s="9" t="s">
        <v>20</v>
      </c>
      <c r="N7" s="58"/>
      <c r="O7" s="57"/>
      <c r="P7" s="57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20.25" customHeight="1" x14ac:dyDescent="0.3">
      <c r="A8" s="1"/>
      <c r="B8" s="58"/>
      <c r="C8" s="10">
        <v>1</v>
      </c>
      <c r="D8" s="10">
        <v>1.1459999999999999</v>
      </c>
      <c r="E8" s="10">
        <v>1.4670000000000001</v>
      </c>
      <c r="F8" s="10">
        <v>0.28000000000000003</v>
      </c>
      <c r="G8" s="10">
        <v>1.4590000000000001</v>
      </c>
      <c r="H8" s="10">
        <v>1.2110000000000001</v>
      </c>
      <c r="I8" s="10">
        <v>1.022</v>
      </c>
      <c r="J8" s="10">
        <v>0.21</v>
      </c>
      <c r="K8" s="10">
        <v>4.7E-2</v>
      </c>
      <c r="L8" s="10">
        <v>8.5000000000000006E-2</v>
      </c>
      <c r="M8" s="10">
        <v>3.5000000000000003E-2</v>
      </c>
      <c r="N8" s="10">
        <v>0.441</v>
      </c>
      <c r="O8" s="58"/>
      <c r="P8" s="58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ht="40.5" x14ac:dyDescent="0.2">
      <c r="A9" s="11"/>
      <c r="B9" s="12" t="s">
        <v>21</v>
      </c>
      <c r="C9" s="24"/>
      <c r="D9" s="24"/>
      <c r="E9" s="24"/>
      <c r="F9" s="24"/>
      <c r="G9" s="24" t="s">
        <v>27</v>
      </c>
      <c r="H9" s="24"/>
      <c r="I9" s="24"/>
      <c r="J9" s="24"/>
      <c r="K9" s="24"/>
      <c r="L9" s="24"/>
      <c r="M9" s="24"/>
      <c r="N9" s="24"/>
      <c r="O9" s="10">
        <v>1.3</v>
      </c>
      <c r="P9" s="25">
        <f>ROUND(((C9*$C$8+D9*$D$8+E9*$E$8+F9*$F$8)*$P$3*O9+(H9*$H$8+I9*$I$8+J9*$J$8+K9*$K$8+L9*$L$8+M9*$M$8+N9*$N$8)*$P$3),2)</f>
        <v>0</v>
      </c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</row>
    <row r="10" spans="1:36" ht="40.5" x14ac:dyDescent="0.2">
      <c r="A10" s="11"/>
      <c r="B10" s="12" t="s">
        <v>22</v>
      </c>
      <c r="C10" s="24"/>
      <c r="D10" s="24"/>
      <c r="E10" s="24"/>
      <c r="F10" s="24"/>
      <c r="G10" s="24" t="s">
        <v>27</v>
      </c>
      <c r="H10" s="24"/>
      <c r="I10" s="24"/>
      <c r="J10" s="24"/>
      <c r="K10" s="24"/>
      <c r="L10" s="24"/>
      <c r="M10" s="24"/>
      <c r="N10" s="24"/>
      <c r="O10" s="10">
        <v>1.1000000000000001</v>
      </c>
      <c r="P10" s="25">
        <f t="shared" ref="P10:P15" si="0">ROUND(((C10*$C$8+D10*$D$8+E10*$E$8+F10*$F$8)*$P$3*O10+(H10*$H$8+I10*$I$8+J10*$J$8+K10*$K$8+L10*$L$8+M10*$M$8+N10*$N$8)*$P$3),2)</f>
        <v>0</v>
      </c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</row>
    <row r="11" spans="1:36" ht="40.5" x14ac:dyDescent="0.2">
      <c r="A11" s="11"/>
      <c r="B11" s="12" t="s">
        <v>23</v>
      </c>
      <c r="C11" s="24"/>
      <c r="D11" s="24"/>
      <c r="E11" s="24"/>
      <c r="F11" s="24"/>
      <c r="G11" s="24" t="s">
        <v>27</v>
      </c>
      <c r="H11" s="24"/>
      <c r="I11" s="24"/>
      <c r="J11" s="24"/>
      <c r="K11" s="24"/>
      <c r="L11" s="24"/>
      <c r="M11" s="24"/>
      <c r="N11" s="24"/>
      <c r="O11" s="10">
        <v>1</v>
      </c>
      <c r="P11" s="25">
        <f t="shared" si="0"/>
        <v>0</v>
      </c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</row>
    <row r="12" spans="1:36" ht="40.5" x14ac:dyDescent="0.2">
      <c r="A12" s="11"/>
      <c r="B12" s="12" t="s">
        <v>24</v>
      </c>
      <c r="C12" s="24"/>
      <c r="D12" s="24"/>
      <c r="E12" s="24"/>
      <c r="F12" s="24"/>
      <c r="G12" s="24" t="s">
        <v>27</v>
      </c>
      <c r="H12" s="24"/>
      <c r="I12" s="24"/>
      <c r="J12" s="24"/>
      <c r="K12" s="24"/>
      <c r="L12" s="24"/>
      <c r="M12" s="24"/>
      <c r="N12" s="24"/>
      <c r="O12" s="10">
        <v>0.95</v>
      </c>
      <c r="P12" s="25">
        <f t="shared" si="0"/>
        <v>0</v>
      </c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</row>
    <row r="13" spans="1:36" ht="40.5" x14ac:dyDescent="0.2">
      <c r="A13" s="11"/>
      <c r="B13" s="12" t="s">
        <v>25</v>
      </c>
      <c r="C13" s="24"/>
      <c r="D13" s="24"/>
      <c r="E13" s="24"/>
      <c r="F13" s="24"/>
      <c r="G13" s="24" t="s">
        <v>27</v>
      </c>
      <c r="H13" s="24"/>
      <c r="I13" s="24"/>
      <c r="J13" s="24"/>
      <c r="K13" s="24"/>
      <c r="L13" s="24"/>
      <c r="M13" s="24"/>
      <c r="N13" s="24"/>
      <c r="O13" s="10">
        <v>0.8</v>
      </c>
      <c r="P13" s="25">
        <f t="shared" si="0"/>
        <v>0</v>
      </c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</row>
    <row r="14" spans="1:36" ht="40.5" x14ac:dyDescent="0.2">
      <c r="A14" s="11"/>
      <c r="B14" s="12" t="s">
        <v>26</v>
      </c>
      <c r="C14" s="24"/>
      <c r="D14" s="24"/>
      <c r="E14" s="24"/>
      <c r="F14" s="24"/>
      <c r="G14" s="24" t="s">
        <v>27</v>
      </c>
      <c r="H14" s="24"/>
      <c r="I14" s="24"/>
      <c r="J14" s="24"/>
      <c r="K14" s="24"/>
      <c r="L14" s="24"/>
      <c r="M14" s="24"/>
      <c r="N14" s="24"/>
      <c r="O14" s="10">
        <v>0.75</v>
      </c>
      <c r="P14" s="25">
        <f t="shared" si="0"/>
        <v>0</v>
      </c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</row>
    <row r="15" spans="1:36" ht="40.5" x14ac:dyDescent="0.2">
      <c r="A15" s="11"/>
      <c r="B15" s="12" t="s">
        <v>43</v>
      </c>
      <c r="C15" s="24"/>
      <c r="D15" s="24"/>
      <c r="E15" s="24"/>
      <c r="F15" s="24"/>
      <c r="G15" s="24" t="s">
        <v>27</v>
      </c>
      <c r="H15" s="24"/>
      <c r="I15" s="24"/>
      <c r="J15" s="24"/>
      <c r="K15" s="24"/>
      <c r="L15" s="24"/>
      <c r="M15" s="24"/>
      <c r="N15" s="24"/>
      <c r="O15" s="10">
        <v>0.7</v>
      </c>
      <c r="P15" s="25">
        <f t="shared" si="0"/>
        <v>0</v>
      </c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</row>
    <row r="16" spans="1:36" ht="40.5" x14ac:dyDescent="0.2">
      <c r="A16" s="11"/>
      <c r="B16" s="12" t="s">
        <v>41</v>
      </c>
      <c r="C16" s="24" t="s">
        <v>27</v>
      </c>
      <c r="D16" s="24" t="s">
        <v>27</v>
      </c>
      <c r="E16" s="24" t="s">
        <v>27</v>
      </c>
      <c r="F16" s="24" t="s">
        <v>27</v>
      </c>
      <c r="G16" s="24"/>
      <c r="H16" s="24"/>
      <c r="I16" s="24"/>
      <c r="J16" s="24"/>
      <c r="K16" s="24"/>
      <c r="L16" s="24" t="s">
        <v>27</v>
      </c>
      <c r="M16" s="24"/>
      <c r="N16" s="24"/>
      <c r="O16" s="10">
        <v>1</v>
      </c>
      <c r="P16" s="25">
        <f>ROUND(((G16*G8*$P$3*O16)+(H16*$H$8+I16*$I$8+J16*$J$8+K16*$K$8+$M$8*M16+$N$8*N16)*$P$3),2)</f>
        <v>0</v>
      </c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</row>
    <row r="17" spans="1:36" ht="37.5" customHeight="1" x14ac:dyDescent="0.2">
      <c r="A17" s="11"/>
      <c r="B17" s="26" t="s">
        <v>66</v>
      </c>
      <c r="C17" s="27">
        <f t="shared" ref="C17:N17" si="1">SUM(C9:C16)</f>
        <v>0</v>
      </c>
      <c r="D17" s="27">
        <f t="shared" si="1"/>
        <v>0</v>
      </c>
      <c r="E17" s="27">
        <f t="shared" si="1"/>
        <v>0</v>
      </c>
      <c r="F17" s="27">
        <f t="shared" si="1"/>
        <v>0</v>
      </c>
      <c r="G17" s="27">
        <f t="shared" si="1"/>
        <v>0</v>
      </c>
      <c r="H17" s="27">
        <f t="shared" si="1"/>
        <v>0</v>
      </c>
      <c r="I17" s="27">
        <f t="shared" si="1"/>
        <v>0</v>
      </c>
      <c r="J17" s="27">
        <f t="shared" si="1"/>
        <v>0</v>
      </c>
      <c r="K17" s="27">
        <f t="shared" si="1"/>
        <v>0</v>
      </c>
      <c r="L17" s="27">
        <f t="shared" si="1"/>
        <v>0</v>
      </c>
      <c r="M17" s="27">
        <f t="shared" si="1"/>
        <v>0</v>
      </c>
      <c r="N17" s="27">
        <f t="shared" si="1"/>
        <v>0</v>
      </c>
      <c r="O17" s="13" t="s">
        <v>27</v>
      </c>
      <c r="P17" s="28" t="s">
        <v>27</v>
      </c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</row>
    <row r="18" spans="1:36" ht="92.25" customHeight="1" x14ac:dyDescent="0.3">
      <c r="A18" s="1"/>
      <c r="B18" s="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29" t="s">
        <v>28</v>
      </c>
      <c r="P18" s="30">
        <f>SUM(P9:P16)</f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ht="20.25" customHeight="1" x14ac:dyDescent="0.3">
      <c r="A19" s="1"/>
      <c r="B19" s="15"/>
      <c r="C19" s="62" t="s">
        <v>29</v>
      </c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48"/>
      <c r="O19" s="15"/>
      <c r="P19" s="15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ht="50.25" customHeight="1" x14ac:dyDescent="0.3">
      <c r="A20" s="1"/>
      <c r="B20" s="56" t="s">
        <v>4</v>
      </c>
      <c r="C20" s="59" t="s">
        <v>5</v>
      </c>
      <c r="D20" s="55"/>
      <c r="E20" s="55"/>
      <c r="F20" s="48"/>
      <c r="G20" s="60" t="s">
        <v>30</v>
      </c>
      <c r="H20" s="59" t="s">
        <v>7</v>
      </c>
      <c r="I20" s="55"/>
      <c r="J20" s="55"/>
      <c r="K20" s="55"/>
      <c r="L20" s="55"/>
      <c r="M20" s="48"/>
      <c r="N20" s="60" t="s">
        <v>8</v>
      </c>
      <c r="O20" s="63" t="s">
        <v>9</v>
      </c>
      <c r="P20" s="63" t="s">
        <v>10</v>
      </c>
      <c r="Q20" s="8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137.25" customHeight="1" x14ac:dyDescent="0.3">
      <c r="A21" s="1"/>
      <c r="B21" s="57"/>
      <c r="C21" s="9" t="s">
        <v>11</v>
      </c>
      <c r="D21" s="9" t="s">
        <v>12</v>
      </c>
      <c r="E21" s="9" t="s">
        <v>13</v>
      </c>
      <c r="F21" s="9" t="s">
        <v>14</v>
      </c>
      <c r="G21" s="58"/>
      <c r="H21" s="9" t="s">
        <v>15</v>
      </c>
      <c r="I21" s="9" t="s">
        <v>16</v>
      </c>
      <c r="J21" s="9" t="s">
        <v>17</v>
      </c>
      <c r="K21" s="9" t="s">
        <v>18</v>
      </c>
      <c r="L21" s="9" t="s">
        <v>19</v>
      </c>
      <c r="M21" s="9" t="s">
        <v>20</v>
      </c>
      <c r="N21" s="58"/>
      <c r="O21" s="57"/>
      <c r="P21" s="57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 ht="20.25" customHeight="1" x14ac:dyDescent="0.3">
      <c r="A22" s="1"/>
      <c r="B22" s="58"/>
      <c r="C22" s="16">
        <f t="shared" ref="C22:N22" si="2">C8</f>
        <v>1</v>
      </c>
      <c r="D22" s="16">
        <f t="shared" si="2"/>
        <v>1.1459999999999999</v>
      </c>
      <c r="E22" s="16">
        <f t="shared" si="2"/>
        <v>1.4670000000000001</v>
      </c>
      <c r="F22" s="16">
        <f t="shared" si="2"/>
        <v>0.28000000000000003</v>
      </c>
      <c r="G22" s="16">
        <f t="shared" si="2"/>
        <v>1.4590000000000001</v>
      </c>
      <c r="H22" s="16">
        <f t="shared" si="2"/>
        <v>1.2110000000000001</v>
      </c>
      <c r="I22" s="16">
        <f t="shared" si="2"/>
        <v>1.022</v>
      </c>
      <c r="J22" s="16">
        <f t="shared" si="2"/>
        <v>0.21</v>
      </c>
      <c r="K22" s="16">
        <f t="shared" si="2"/>
        <v>4.7E-2</v>
      </c>
      <c r="L22" s="16">
        <f t="shared" si="2"/>
        <v>8.5000000000000006E-2</v>
      </c>
      <c r="M22" s="16">
        <f t="shared" si="2"/>
        <v>3.5000000000000003E-2</v>
      </c>
      <c r="N22" s="16">
        <f t="shared" si="2"/>
        <v>0.441</v>
      </c>
      <c r="O22" s="58"/>
      <c r="P22" s="58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ht="80.25" customHeight="1" x14ac:dyDescent="0.3">
      <c r="A23" s="1"/>
      <c r="B23" s="17" t="s">
        <v>42</v>
      </c>
      <c r="C23" s="24"/>
      <c r="D23" s="24"/>
      <c r="E23" s="24"/>
      <c r="F23" s="24"/>
      <c r="G23" s="24" t="s">
        <v>27</v>
      </c>
      <c r="H23" s="24"/>
      <c r="I23" s="24"/>
      <c r="J23" s="24"/>
      <c r="K23" s="24"/>
      <c r="L23" s="24"/>
      <c r="M23" s="24"/>
      <c r="N23" s="24"/>
      <c r="O23" s="10">
        <v>3</v>
      </c>
      <c r="P23" s="25">
        <f>ROUND((((C23*$C$22+D23*$D$22+E23*$E$22+F23*$F$22)*$P$4*O23+(H23*$H$22+I23*$I$22+J23*$J$22+K23*$K$22+L23*$L$22+$M$22*M23+$N$22*N23)*$P$4)*$O$33),2)</f>
        <v>0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ht="40.5" x14ac:dyDescent="0.3">
      <c r="A24" s="1"/>
      <c r="B24" s="17" t="s">
        <v>39</v>
      </c>
      <c r="C24" s="24"/>
      <c r="D24" s="24"/>
      <c r="E24" s="24"/>
      <c r="F24" s="24"/>
      <c r="G24" s="24" t="s">
        <v>27</v>
      </c>
      <c r="H24" s="24"/>
      <c r="I24" s="24"/>
      <c r="J24" s="24"/>
      <c r="K24" s="24"/>
      <c r="L24" s="24"/>
      <c r="M24" s="24"/>
      <c r="N24" s="24"/>
      <c r="O24" s="10">
        <v>1.75</v>
      </c>
      <c r="P24" s="25">
        <f>ROUND((((C24*$C$22+D24*$D$22+E24*$E$22+F24*$F$22)*$P$4*O24+(H24*$H$22+I24*$I$22+J24*$J$22+K24*$K$22+L24*$L$22+$M$22*M24+$N$22*N24)*$P$4)*$O$33),2)</f>
        <v>0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 ht="40.5" x14ac:dyDescent="0.3">
      <c r="A25" s="1"/>
      <c r="B25" s="17" t="s">
        <v>31</v>
      </c>
      <c r="C25" s="24"/>
      <c r="D25" s="24"/>
      <c r="E25" s="24"/>
      <c r="F25" s="24"/>
      <c r="G25" s="24" t="s">
        <v>27</v>
      </c>
      <c r="H25" s="24"/>
      <c r="I25" s="24"/>
      <c r="J25" s="24"/>
      <c r="K25" s="24"/>
      <c r="L25" s="24"/>
      <c r="M25" s="24"/>
      <c r="N25" s="24"/>
      <c r="O25" s="10">
        <v>1.75</v>
      </c>
      <c r="P25" s="25">
        <f t="shared" ref="P25:P31" si="3">ROUND(((((C25*$C$22+D25*$D$22+E25*$E$22+F25*$F$22)*$P$4*O25+(H25*$H$22+I25*$I$22+J25*$J$22+K25*$K$22+L25*$L$22+$M$22*M25+$N$22*N25)*$P$4)*$O$33)),2)</f>
        <v>0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 ht="40.5" x14ac:dyDescent="0.3">
      <c r="A26" s="1"/>
      <c r="B26" s="17" t="s">
        <v>32</v>
      </c>
      <c r="C26" s="24"/>
      <c r="D26" s="24"/>
      <c r="E26" s="24"/>
      <c r="F26" s="24"/>
      <c r="G26" s="24" t="s">
        <v>27</v>
      </c>
      <c r="H26" s="24"/>
      <c r="I26" s="24"/>
      <c r="J26" s="24"/>
      <c r="K26" s="24"/>
      <c r="L26" s="24"/>
      <c r="M26" s="24"/>
      <c r="N26" s="24"/>
      <c r="O26" s="10">
        <v>1.3</v>
      </c>
      <c r="P26" s="25">
        <f t="shared" si="3"/>
        <v>0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40.5" x14ac:dyDescent="0.3">
      <c r="A27" s="1"/>
      <c r="B27" s="17" t="s">
        <v>33</v>
      </c>
      <c r="C27" s="24"/>
      <c r="D27" s="24"/>
      <c r="E27" s="24"/>
      <c r="F27" s="24"/>
      <c r="G27" s="24" t="s">
        <v>27</v>
      </c>
      <c r="H27" s="24"/>
      <c r="I27" s="24"/>
      <c r="J27" s="24"/>
      <c r="K27" s="24"/>
      <c r="L27" s="24"/>
      <c r="M27" s="24"/>
      <c r="N27" s="24"/>
      <c r="O27" s="10">
        <v>1.25</v>
      </c>
      <c r="P27" s="25">
        <f t="shared" si="3"/>
        <v>0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40.5" x14ac:dyDescent="0.3">
      <c r="A28" s="1"/>
      <c r="B28" s="17" t="s">
        <v>34</v>
      </c>
      <c r="C28" s="24"/>
      <c r="D28" s="24"/>
      <c r="E28" s="24"/>
      <c r="F28" s="24"/>
      <c r="G28" s="24" t="s">
        <v>27</v>
      </c>
      <c r="H28" s="24"/>
      <c r="I28" s="24"/>
      <c r="J28" s="24"/>
      <c r="K28" s="24"/>
      <c r="L28" s="24"/>
      <c r="M28" s="24"/>
      <c r="N28" s="24"/>
      <c r="O28" s="10">
        <v>1</v>
      </c>
      <c r="P28" s="25">
        <f t="shared" si="3"/>
        <v>0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ht="40.5" x14ac:dyDescent="0.3">
      <c r="A29" s="1"/>
      <c r="B29" s="17" t="s">
        <v>35</v>
      </c>
      <c r="C29" s="24"/>
      <c r="D29" s="24"/>
      <c r="E29" s="24"/>
      <c r="F29" s="24"/>
      <c r="G29" s="24" t="s">
        <v>27</v>
      </c>
      <c r="H29" s="24"/>
      <c r="I29" s="24"/>
      <c r="J29" s="24"/>
      <c r="K29" s="24"/>
      <c r="L29" s="24"/>
      <c r="M29" s="24"/>
      <c r="N29" s="24"/>
      <c r="O29" s="10">
        <v>0.85</v>
      </c>
      <c r="P29" s="25">
        <f t="shared" si="3"/>
        <v>0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ht="40.5" x14ac:dyDescent="0.3">
      <c r="A30" s="1"/>
      <c r="B30" s="17" t="s">
        <v>36</v>
      </c>
      <c r="C30" s="24"/>
      <c r="D30" s="24"/>
      <c r="E30" s="24"/>
      <c r="F30" s="24"/>
      <c r="G30" s="24" t="s">
        <v>27</v>
      </c>
      <c r="H30" s="24"/>
      <c r="I30" s="24"/>
      <c r="J30" s="24"/>
      <c r="K30" s="24"/>
      <c r="L30" s="24"/>
      <c r="M30" s="24"/>
      <c r="N30" s="24"/>
      <c r="O30" s="10">
        <v>0.8</v>
      </c>
      <c r="P30" s="25">
        <f t="shared" si="3"/>
        <v>0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40.5" x14ac:dyDescent="0.3">
      <c r="A31" s="1"/>
      <c r="B31" s="17" t="s">
        <v>44</v>
      </c>
      <c r="C31" s="24"/>
      <c r="D31" s="24"/>
      <c r="E31" s="24"/>
      <c r="F31" s="24"/>
      <c r="G31" s="24" t="s">
        <v>27</v>
      </c>
      <c r="H31" s="24"/>
      <c r="I31" s="24"/>
      <c r="J31" s="24"/>
      <c r="K31" s="24"/>
      <c r="L31" s="24"/>
      <c r="M31" s="24"/>
      <c r="N31" s="24"/>
      <c r="O31" s="10">
        <v>0.75</v>
      </c>
      <c r="P31" s="25">
        <f t="shared" si="3"/>
        <v>0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40.5" x14ac:dyDescent="0.3">
      <c r="A32" s="1"/>
      <c r="B32" s="17" t="s">
        <v>41</v>
      </c>
      <c r="C32" s="24" t="s">
        <v>27</v>
      </c>
      <c r="D32" s="24" t="s">
        <v>27</v>
      </c>
      <c r="E32" s="24" t="s">
        <v>27</v>
      </c>
      <c r="F32" s="24" t="s">
        <v>27</v>
      </c>
      <c r="G32" s="24"/>
      <c r="H32" s="24"/>
      <c r="I32" s="24"/>
      <c r="J32" s="24"/>
      <c r="K32" s="24"/>
      <c r="L32" s="24" t="s">
        <v>27</v>
      </c>
      <c r="M32" s="24"/>
      <c r="N32" s="24"/>
      <c r="O32" s="10">
        <v>1</v>
      </c>
      <c r="P32" s="25">
        <f>ROUND(((((G22*G32)*$P$4*O32)+(H32*$H$22+I32*$I$22+J32*$J$22+K32*$K$22+$M$22*M32+$N$22*N32)*$P$4)*$O$33),2)</f>
        <v>0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60.75" x14ac:dyDescent="0.3">
      <c r="A33" s="1"/>
      <c r="B33" s="17" t="s">
        <v>45</v>
      </c>
      <c r="C33" s="24" t="s">
        <v>27</v>
      </c>
      <c r="D33" s="24" t="s">
        <v>27</v>
      </c>
      <c r="E33" s="24" t="s">
        <v>27</v>
      </c>
      <c r="F33" s="24" t="s">
        <v>27</v>
      </c>
      <c r="G33" s="24" t="s">
        <v>27</v>
      </c>
      <c r="H33" s="24" t="s">
        <v>27</v>
      </c>
      <c r="I33" s="24" t="s">
        <v>27</v>
      </c>
      <c r="J33" s="24" t="s">
        <v>27</v>
      </c>
      <c r="K33" s="24" t="s">
        <v>27</v>
      </c>
      <c r="L33" s="24" t="s">
        <v>27</v>
      </c>
      <c r="M33" s="24" t="s">
        <v>27</v>
      </c>
      <c r="N33" s="31" t="s">
        <v>27</v>
      </c>
      <c r="O33" s="40">
        <v>0.98299999999999998</v>
      </c>
      <c r="P33" s="28" t="s">
        <v>27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42.75" customHeight="1" x14ac:dyDescent="0.3">
      <c r="A34" s="1"/>
      <c r="B34" s="32" t="s">
        <v>67</v>
      </c>
      <c r="C34" s="33">
        <f>SUM(C23:C33)</f>
        <v>0</v>
      </c>
      <c r="D34" s="33">
        <f t="shared" ref="D34:N34" si="4">SUM(D23:D33)</f>
        <v>0</v>
      </c>
      <c r="E34" s="33">
        <f t="shared" si="4"/>
        <v>0</v>
      </c>
      <c r="F34" s="33">
        <f t="shared" si="4"/>
        <v>0</v>
      </c>
      <c r="G34" s="33">
        <f t="shared" si="4"/>
        <v>0</v>
      </c>
      <c r="H34" s="33">
        <f t="shared" si="4"/>
        <v>0</v>
      </c>
      <c r="I34" s="33">
        <f t="shared" si="4"/>
        <v>0</v>
      </c>
      <c r="J34" s="33">
        <f t="shared" si="4"/>
        <v>0</v>
      </c>
      <c r="K34" s="33">
        <f t="shared" si="4"/>
        <v>0</v>
      </c>
      <c r="L34" s="33">
        <f t="shared" si="4"/>
        <v>0</v>
      </c>
      <c r="M34" s="33">
        <f t="shared" si="4"/>
        <v>0</v>
      </c>
      <c r="N34" s="34">
        <f t="shared" si="4"/>
        <v>0</v>
      </c>
      <c r="O34" s="35" t="s">
        <v>27</v>
      </c>
      <c r="P34" s="28" t="s">
        <v>27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95.25" customHeight="1" x14ac:dyDescent="0.3">
      <c r="A35" s="1"/>
      <c r="B35" s="39" t="s">
        <v>68</v>
      </c>
      <c r="C35" s="33">
        <f>C17+C34</f>
        <v>0</v>
      </c>
      <c r="D35" s="33">
        <f t="shared" ref="D35:N35" si="5">D17+D34</f>
        <v>0</v>
      </c>
      <c r="E35" s="33">
        <f t="shared" si="5"/>
        <v>0</v>
      </c>
      <c r="F35" s="33">
        <f t="shared" si="5"/>
        <v>0</v>
      </c>
      <c r="G35" s="33">
        <f t="shared" si="5"/>
        <v>0</v>
      </c>
      <c r="H35" s="33">
        <f t="shared" si="5"/>
        <v>0</v>
      </c>
      <c r="I35" s="33">
        <f t="shared" si="5"/>
        <v>0</v>
      </c>
      <c r="J35" s="33">
        <f t="shared" si="5"/>
        <v>0</v>
      </c>
      <c r="K35" s="33">
        <f t="shared" si="5"/>
        <v>0</v>
      </c>
      <c r="L35" s="33">
        <f t="shared" si="5"/>
        <v>0</v>
      </c>
      <c r="M35" s="33">
        <f t="shared" si="5"/>
        <v>0</v>
      </c>
      <c r="N35" s="34">
        <f t="shared" si="5"/>
        <v>0</v>
      </c>
      <c r="O35" s="36" t="s">
        <v>37</v>
      </c>
      <c r="P35" s="25">
        <f>ROUND(SUM(P23:P32),2)</f>
        <v>0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12.5" customHeight="1" x14ac:dyDescent="0.3">
      <c r="A36" s="1"/>
      <c r="B36" s="18"/>
      <c r="C36" s="18"/>
      <c r="D36" s="18"/>
      <c r="E36" s="18"/>
      <c r="F36" s="18"/>
      <c r="G36" s="18"/>
      <c r="H36" s="18"/>
      <c r="I36" s="18"/>
      <c r="J36" s="4"/>
      <c r="K36" s="4"/>
      <c r="L36" s="4"/>
      <c r="M36" s="4"/>
      <c r="N36" s="4"/>
      <c r="O36" s="37" t="s">
        <v>38</v>
      </c>
      <c r="P36" s="25">
        <f>P18+P35</f>
        <v>0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20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20.25" customHeight="1" x14ac:dyDescent="0.3">
      <c r="A38" s="1"/>
      <c r="B38" s="19"/>
      <c r="C38" s="20"/>
      <c r="D38" s="20"/>
      <c r="E38" s="20"/>
      <c r="F38" s="20"/>
      <c r="G38" s="20"/>
      <c r="H38" s="21"/>
      <c r="I38" s="21"/>
      <c r="J38" s="21"/>
      <c r="K38" s="21"/>
      <c r="L38" s="21"/>
      <c r="M38" s="21"/>
      <c r="N38" s="2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20.25" customHeight="1" x14ac:dyDescent="0.3">
      <c r="A39" s="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20.25" customHeight="1" x14ac:dyDescent="0.3">
      <c r="A40" s="1"/>
      <c r="B40" s="22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20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20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20.25" customHeight="1" x14ac:dyDescent="0.3">
      <c r="A43" s="1"/>
      <c r="B43" s="1"/>
      <c r="C43" s="1"/>
      <c r="D43" s="1"/>
      <c r="E43" s="1"/>
      <c r="F43" s="23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20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20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20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20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20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20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20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20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20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20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20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20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20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20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20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20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20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20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20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20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20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20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20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20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20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20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20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20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20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20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20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20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20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20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20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20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20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20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20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20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20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20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20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20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20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20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20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20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20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20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20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20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20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20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20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20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20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20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20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20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20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20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20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20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20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20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20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20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20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20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20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20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20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20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20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20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20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20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20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20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20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20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20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20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20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20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20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20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20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20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20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20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20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20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20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20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20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20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20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20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20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20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20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20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20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20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20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20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20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20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20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20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20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20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20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20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20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20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20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20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20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20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20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20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20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20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20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20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20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20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20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20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20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20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20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20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20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20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20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20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20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20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20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20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20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20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20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20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20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20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20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20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20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20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20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20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20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20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20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20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20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20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20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20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20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20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20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20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20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20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20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20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20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20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20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20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20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20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20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20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20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20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20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20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20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20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20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20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20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20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20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20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20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20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20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20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20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20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20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20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20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20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20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20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20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20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20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20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20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20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20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20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20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20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20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20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20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20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20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20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20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20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20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20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20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20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20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20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20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20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20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20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20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20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20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20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20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20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20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20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20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20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20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20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20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20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20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20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20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20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20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20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20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20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20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20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20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20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20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20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20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20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20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20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20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20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20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20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20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20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20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20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20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20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20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20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20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20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20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20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20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20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20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20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20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20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20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20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20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20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20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20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20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20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20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20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20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20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20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20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20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20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20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20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20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20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20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20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20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20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20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20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20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20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20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20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20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20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20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20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20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20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20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20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20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20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20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20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20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20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20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20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20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20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20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20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20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20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20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20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20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20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20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20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20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20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20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20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20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20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20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20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20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20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20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20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20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20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20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20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20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20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20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20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20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20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20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20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20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20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20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20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20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20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20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20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20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20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20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20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20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20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20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20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20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20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20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20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20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20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20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20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20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20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20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20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20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20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20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20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20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20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20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20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20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20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20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20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20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20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20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20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20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20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20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20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20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20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20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20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20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20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20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20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20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20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20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20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20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20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20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20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20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20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20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20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20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20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20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20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20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20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20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20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20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20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20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20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20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20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20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20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20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20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20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20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20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20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20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20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20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20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20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20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20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20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20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20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20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20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20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20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20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20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20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20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20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20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20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20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20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20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20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20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20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20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20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20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20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20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20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20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20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20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20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20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20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20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20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20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20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20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20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20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20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20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20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20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20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20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20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20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20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20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20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20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20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20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20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20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20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20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20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20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20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20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20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20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20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20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20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20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20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20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20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20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20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20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20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20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20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20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20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20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20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20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20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20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20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20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20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20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20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20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20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20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20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20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20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20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20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20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20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20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20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20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20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20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20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20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20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20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20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20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20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20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20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20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20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20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20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20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20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20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20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20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20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20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20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20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20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20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20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20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20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20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20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20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20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20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20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20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20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20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20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20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20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20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20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20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20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20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20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20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20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20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20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20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20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20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20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20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20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20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20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20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20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20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20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20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20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20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20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20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20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20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20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20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20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20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20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20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20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20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20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20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20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20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20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20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20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20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20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20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20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20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20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20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20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20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20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20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20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20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20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20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20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20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20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20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20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20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20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20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20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20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20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20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20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20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20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20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20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20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20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20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20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20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20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20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20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20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20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20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20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20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20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20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20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20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20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20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20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20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20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20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20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20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20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20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20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20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20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20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20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20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20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20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20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20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20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20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20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20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20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20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20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20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20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20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20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20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20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20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20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20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20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20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20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20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20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20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20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20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20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20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20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20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20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20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20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20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20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20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20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20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20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20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20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20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20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20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20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20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20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20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20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20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20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20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20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20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20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20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20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20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20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20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20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20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20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20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20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20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20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20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20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20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20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20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20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20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20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20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20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20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20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20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20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20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20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20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20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20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20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20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20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20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20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20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20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20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20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20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20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20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20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20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20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20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20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20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20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20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20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20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20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20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20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20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20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20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20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20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20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20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20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20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20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20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20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20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20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20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20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20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20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20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20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20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20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20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20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20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20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20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20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20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20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20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20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20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20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20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20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20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20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20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20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20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20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20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20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20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20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20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20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20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20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20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20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20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20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20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20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20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20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20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20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20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20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20.2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20.2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20.2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20.2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20.2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20.2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20.2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20.2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20.2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20.2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20.2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20.2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20.2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20.2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20.2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20.2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20.2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20.2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20.2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20.2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20.2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20.2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20.2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20.2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20.2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20.2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20.2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20.2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20.2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20.2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20.2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20.2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20.2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20.2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20.2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20.2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20.2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20.2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20.2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20.2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20.2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20.2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20.2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20.2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20.2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20.2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20.2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20.2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20.2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20.2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20.2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20.2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20.2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20.2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20.2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20.2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20.2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20.2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20.2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20.2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20.2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20.2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20.2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20.2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20.2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</sheetData>
  <mergeCells count="23">
    <mergeCell ref="O6:O8"/>
    <mergeCell ref="P6:P8"/>
    <mergeCell ref="C19:N19"/>
    <mergeCell ref="B20:B22"/>
    <mergeCell ref="C20:F20"/>
    <mergeCell ref="G20:G21"/>
    <mergeCell ref="H20:M20"/>
    <mergeCell ref="N20:N21"/>
    <mergeCell ref="O20:O22"/>
    <mergeCell ref="P20:P22"/>
    <mergeCell ref="C5:N5"/>
    <mergeCell ref="B6:B8"/>
    <mergeCell ref="C6:F6"/>
    <mergeCell ref="G6:G7"/>
    <mergeCell ref="H6:M6"/>
    <mergeCell ref="N6:N7"/>
    <mergeCell ref="G4:I4"/>
    <mergeCell ref="N4:O4"/>
    <mergeCell ref="K1:M2"/>
    <mergeCell ref="N1:P1"/>
    <mergeCell ref="N2:P2"/>
    <mergeCell ref="B3:M3"/>
    <mergeCell ref="N3:O3"/>
  </mergeCells>
  <pageMargins left="0.70866141732283472" right="0.70866141732283472" top="0.74803149606299213" bottom="0.74803149606299213" header="0" footer="0"/>
  <pageSetup paperSize="9" scale="2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/>
  </sheetPr>
  <dimension ref="A1:AJ999"/>
  <sheetViews>
    <sheetView zoomScale="60" zoomScaleNormal="60" workbookViewId="0">
      <selection activeCell="B1" sqref="B1"/>
    </sheetView>
  </sheetViews>
  <sheetFormatPr defaultColWidth="12.625" defaultRowHeight="15" customHeight="1" x14ac:dyDescent="0.2"/>
  <cols>
    <col min="1" max="1" width="3.875" style="2" customWidth="1"/>
    <col min="2" max="2" width="52.5" style="2" customWidth="1"/>
    <col min="3" max="3" width="15.875" style="2" customWidth="1"/>
    <col min="4" max="4" width="13.25" style="2" bestFit="1" customWidth="1"/>
    <col min="5" max="5" width="12.5" style="2" customWidth="1"/>
    <col min="6" max="6" width="17.875" style="2" customWidth="1"/>
    <col min="7" max="7" width="19" style="2" customWidth="1"/>
    <col min="8" max="8" width="12.875" style="2" customWidth="1"/>
    <col min="9" max="9" width="11.875" style="2" customWidth="1"/>
    <col min="10" max="10" width="12.5" style="2" customWidth="1"/>
    <col min="11" max="12" width="16" style="2" customWidth="1"/>
    <col min="13" max="13" width="21" style="2" customWidth="1"/>
    <col min="14" max="14" width="23.625" style="2" customWidth="1"/>
    <col min="15" max="15" width="26.375" style="2" customWidth="1"/>
    <col min="16" max="16" width="29.375" style="2" customWidth="1"/>
    <col min="17" max="17" width="13" style="2" customWidth="1"/>
    <col min="18" max="36" width="8" style="2" customWidth="1"/>
    <col min="37" max="256" width="12.625" style="2"/>
    <col min="257" max="257" width="3.875" style="2" customWidth="1"/>
    <col min="258" max="258" width="52.5" style="2" customWidth="1"/>
    <col min="259" max="259" width="15.875" style="2" customWidth="1"/>
    <col min="260" max="260" width="11.875" style="2" customWidth="1"/>
    <col min="261" max="261" width="12.5" style="2" customWidth="1"/>
    <col min="262" max="262" width="17.875" style="2" customWidth="1"/>
    <col min="263" max="263" width="19" style="2" customWidth="1"/>
    <col min="264" max="264" width="12.875" style="2" customWidth="1"/>
    <col min="265" max="265" width="11.875" style="2" customWidth="1"/>
    <col min="266" max="266" width="12.5" style="2" customWidth="1"/>
    <col min="267" max="268" width="16" style="2" customWidth="1"/>
    <col min="269" max="269" width="21" style="2" customWidth="1"/>
    <col min="270" max="270" width="23.625" style="2" customWidth="1"/>
    <col min="271" max="271" width="26.375" style="2" customWidth="1"/>
    <col min="272" max="272" width="29.375" style="2" customWidth="1"/>
    <col min="273" max="273" width="13" style="2" customWidth="1"/>
    <col min="274" max="292" width="8" style="2" customWidth="1"/>
    <col min="293" max="512" width="12.625" style="2"/>
    <col min="513" max="513" width="3.875" style="2" customWidth="1"/>
    <col min="514" max="514" width="52.5" style="2" customWidth="1"/>
    <col min="515" max="515" width="15.875" style="2" customWidth="1"/>
    <col min="516" max="516" width="11.875" style="2" customWidth="1"/>
    <col min="517" max="517" width="12.5" style="2" customWidth="1"/>
    <col min="518" max="518" width="17.875" style="2" customWidth="1"/>
    <col min="519" max="519" width="19" style="2" customWidth="1"/>
    <col min="520" max="520" width="12.875" style="2" customWidth="1"/>
    <col min="521" max="521" width="11.875" style="2" customWidth="1"/>
    <col min="522" max="522" width="12.5" style="2" customWidth="1"/>
    <col min="523" max="524" width="16" style="2" customWidth="1"/>
    <col min="525" max="525" width="21" style="2" customWidth="1"/>
    <col min="526" max="526" width="23.625" style="2" customWidth="1"/>
    <col min="527" max="527" width="26.375" style="2" customWidth="1"/>
    <col min="528" max="528" width="29.375" style="2" customWidth="1"/>
    <col min="529" max="529" width="13" style="2" customWidth="1"/>
    <col min="530" max="548" width="8" style="2" customWidth="1"/>
    <col min="549" max="768" width="12.625" style="2"/>
    <col min="769" max="769" width="3.875" style="2" customWidth="1"/>
    <col min="770" max="770" width="52.5" style="2" customWidth="1"/>
    <col min="771" max="771" width="15.875" style="2" customWidth="1"/>
    <col min="772" max="772" width="11.875" style="2" customWidth="1"/>
    <col min="773" max="773" width="12.5" style="2" customWidth="1"/>
    <col min="774" max="774" width="17.875" style="2" customWidth="1"/>
    <col min="775" max="775" width="19" style="2" customWidth="1"/>
    <col min="776" max="776" width="12.875" style="2" customWidth="1"/>
    <col min="777" max="777" width="11.875" style="2" customWidth="1"/>
    <col min="778" max="778" width="12.5" style="2" customWidth="1"/>
    <col min="779" max="780" width="16" style="2" customWidth="1"/>
    <col min="781" max="781" width="21" style="2" customWidth="1"/>
    <col min="782" max="782" width="23.625" style="2" customWidth="1"/>
    <col min="783" max="783" width="26.375" style="2" customWidth="1"/>
    <col min="784" max="784" width="29.375" style="2" customWidth="1"/>
    <col min="785" max="785" width="13" style="2" customWidth="1"/>
    <col min="786" max="804" width="8" style="2" customWidth="1"/>
    <col min="805" max="1024" width="12.625" style="2"/>
    <col min="1025" max="1025" width="3.875" style="2" customWidth="1"/>
    <col min="1026" max="1026" width="52.5" style="2" customWidth="1"/>
    <col min="1027" max="1027" width="15.875" style="2" customWidth="1"/>
    <col min="1028" max="1028" width="11.875" style="2" customWidth="1"/>
    <col min="1029" max="1029" width="12.5" style="2" customWidth="1"/>
    <col min="1030" max="1030" width="17.875" style="2" customWidth="1"/>
    <col min="1031" max="1031" width="19" style="2" customWidth="1"/>
    <col min="1032" max="1032" width="12.875" style="2" customWidth="1"/>
    <col min="1033" max="1033" width="11.875" style="2" customWidth="1"/>
    <col min="1034" max="1034" width="12.5" style="2" customWidth="1"/>
    <col min="1035" max="1036" width="16" style="2" customWidth="1"/>
    <col min="1037" max="1037" width="21" style="2" customWidth="1"/>
    <col min="1038" max="1038" width="23.625" style="2" customWidth="1"/>
    <col min="1039" max="1039" width="26.375" style="2" customWidth="1"/>
    <col min="1040" max="1040" width="29.375" style="2" customWidth="1"/>
    <col min="1041" max="1041" width="13" style="2" customWidth="1"/>
    <col min="1042" max="1060" width="8" style="2" customWidth="1"/>
    <col min="1061" max="1280" width="12.625" style="2"/>
    <col min="1281" max="1281" width="3.875" style="2" customWidth="1"/>
    <col min="1282" max="1282" width="52.5" style="2" customWidth="1"/>
    <col min="1283" max="1283" width="15.875" style="2" customWidth="1"/>
    <col min="1284" max="1284" width="11.875" style="2" customWidth="1"/>
    <col min="1285" max="1285" width="12.5" style="2" customWidth="1"/>
    <col min="1286" max="1286" width="17.875" style="2" customWidth="1"/>
    <col min="1287" max="1287" width="19" style="2" customWidth="1"/>
    <col min="1288" max="1288" width="12.875" style="2" customWidth="1"/>
    <col min="1289" max="1289" width="11.875" style="2" customWidth="1"/>
    <col min="1290" max="1290" width="12.5" style="2" customWidth="1"/>
    <col min="1291" max="1292" width="16" style="2" customWidth="1"/>
    <col min="1293" max="1293" width="21" style="2" customWidth="1"/>
    <col min="1294" max="1294" width="23.625" style="2" customWidth="1"/>
    <col min="1295" max="1295" width="26.375" style="2" customWidth="1"/>
    <col min="1296" max="1296" width="29.375" style="2" customWidth="1"/>
    <col min="1297" max="1297" width="13" style="2" customWidth="1"/>
    <col min="1298" max="1316" width="8" style="2" customWidth="1"/>
    <col min="1317" max="1536" width="12.625" style="2"/>
    <col min="1537" max="1537" width="3.875" style="2" customWidth="1"/>
    <col min="1538" max="1538" width="52.5" style="2" customWidth="1"/>
    <col min="1539" max="1539" width="15.875" style="2" customWidth="1"/>
    <col min="1540" max="1540" width="11.875" style="2" customWidth="1"/>
    <col min="1541" max="1541" width="12.5" style="2" customWidth="1"/>
    <col min="1542" max="1542" width="17.875" style="2" customWidth="1"/>
    <col min="1543" max="1543" width="19" style="2" customWidth="1"/>
    <col min="1544" max="1544" width="12.875" style="2" customWidth="1"/>
    <col min="1545" max="1545" width="11.875" style="2" customWidth="1"/>
    <col min="1546" max="1546" width="12.5" style="2" customWidth="1"/>
    <col min="1547" max="1548" width="16" style="2" customWidth="1"/>
    <col min="1549" max="1549" width="21" style="2" customWidth="1"/>
    <col min="1550" max="1550" width="23.625" style="2" customWidth="1"/>
    <col min="1551" max="1551" width="26.375" style="2" customWidth="1"/>
    <col min="1552" max="1552" width="29.375" style="2" customWidth="1"/>
    <col min="1553" max="1553" width="13" style="2" customWidth="1"/>
    <col min="1554" max="1572" width="8" style="2" customWidth="1"/>
    <col min="1573" max="1792" width="12.625" style="2"/>
    <col min="1793" max="1793" width="3.875" style="2" customWidth="1"/>
    <col min="1794" max="1794" width="52.5" style="2" customWidth="1"/>
    <col min="1795" max="1795" width="15.875" style="2" customWidth="1"/>
    <col min="1796" max="1796" width="11.875" style="2" customWidth="1"/>
    <col min="1797" max="1797" width="12.5" style="2" customWidth="1"/>
    <col min="1798" max="1798" width="17.875" style="2" customWidth="1"/>
    <col min="1799" max="1799" width="19" style="2" customWidth="1"/>
    <col min="1800" max="1800" width="12.875" style="2" customWidth="1"/>
    <col min="1801" max="1801" width="11.875" style="2" customWidth="1"/>
    <col min="1802" max="1802" width="12.5" style="2" customWidth="1"/>
    <col min="1803" max="1804" width="16" style="2" customWidth="1"/>
    <col min="1805" max="1805" width="21" style="2" customWidth="1"/>
    <col min="1806" max="1806" width="23.625" style="2" customWidth="1"/>
    <col min="1807" max="1807" width="26.375" style="2" customWidth="1"/>
    <col min="1808" max="1808" width="29.375" style="2" customWidth="1"/>
    <col min="1809" max="1809" width="13" style="2" customWidth="1"/>
    <col min="1810" max="1828" width="8" style="2" customWidth="1"/>
    <col min="1829" max="2048" width="12.625" style="2"/>
    <col min="2049" max="2049" width="3.875" style="2" customWidth="1"/>
    <col min="2050" max="2050" width="52.5" style="2" customWidth="1"/>
    <col min="2051" max="2051" width="15.875" style="2" customWidth="1"/>
    <col min="2052" max="2052" width="11.875" style="2" customWidth="1"/>
    <col min="2053" max="2053" width="12.5" style="2" customWidth="1"/>
    <col min="2054" max="2054" width="17.875" style="2" customWidth="1"/>
    <col min="2055" max="2055" width="19" style="2" customWidth="1"/>
    <col min="2056" max="2056" width="12.875" style="2" customWidth="1"/>
    <col min="2057" max="2057" width="11.875" style="2" customWidth="1"/>
    <col min="2058" max="2058" width="12.5" style="2" customWidth="1"/>
    <col min="2059" max="2060" width="16" style="2" customWidth="1"/>
    <col min="2061" max="2061" width="21" style="2" customWidth="1"/>
    <col min="2062" max="2062" width="23.625" style="2" customWidth="1"/>
    <col min="2063" max="2063" width="26.375" style="2" customWidth="1"/>
    <col min="2064" max="2064" width="29.375" style="2" customWidth="1"/>
    <col min="2065" max="2065" width="13" style="2" customWidth="1"/>
    <col min="2066" max="2084" width="8" style="2" customWidth="1"/>
    <col min="2085" max="2304" width="12.625" style="2"/>
    <col min="2305" max="2305" width="3.875" style="2" customWidth="1"/>
    <col min="2306" max="2306" width="52.5" style="2" customWidth="1"/>
    <col min="2307" max="2307" width="15.875" style="2" customWidth="1"/>
    <col min="2308" max="2308" width="11.875" style="2" customWidth="1"/>
    <col min="2309" max="2309" width="12.5" style="2" customWidth="1"/>
    <col min="2310" max="2310" width="17.875" style="2" customWidth="1"/>
    <col min="2311" max="2311" width="19" style="2" customWidth="1"/>
    <col min="2312" max="2312" width="12.875" style="2" customWidth="1"/>
    <col min="2313" max="2313" width="11.875" style="2" customWidth="1"/>
    <col min="2314" max="2314" width="12.5" style="2" customWidth="1"/>
    <col min="2315" max="2316" width="16" style="2" customWidth="1"/>
    <col min="2317" max="2317" width="21" style="2" customWidth="1"/>
    <col min="2318" max="2318" width="23.625" style="2" customWidth="1"/>
    <col min="2319" max="2319" width="26.375" style="2" customWidth="1"/>
    <col min="2320" max="2320" width="29.375" style="2" customWidth="1"/>
    <col min="2321" max="2321" width="13" style="2" customWidth="1"/>
    <col min="2322" max="2340" width="8" style="2" customWidth="1"/>
    <col min="2341" max="2560" width="12.625" style="2"/>
    <col min="2561" max="2561" width="3.875" style="2" customWidth="1"/>
    <col min="2562" max="2562" width="52.5" style="2" customWidth="1"/>
    <col min="2563" max="2563" width="15.875" style="2" customWidth="1"/>
    <col min="2564" max="2564" width="11.875" style="2" customWidth="1"/>
    <col min="2565" max="2565" width="12.5" style="2" customWidth="1"/>
    <col min="2566" max="2566" width="17.875" style="2" customWidth="1"/>
    <col min="2567" max="2567" width="19" style="2" customWidth="1"/>
    <col min="2568" max="2568" width="12.875" style="2" customWidth="1"/>
    <col min="2569" max="2569" width="11.875" style="2" customWidth="1"/>
    <col min="2570" max="2570" width="12.5" style="2" customWidth="1"/>
    <col min="2571" max="2572" width="16" style="2" customWidth="1"/>
    <col min="2573" max="2573" width="21" style="2" customWidth="1"/>
    <col min="2574" max="2574" width="23.625" style="2" customWidth="1"/>
    <col min="2575" max="2575" width="26.375" style="2" customWidth="1"/>
    <col min="2576" max="2576" width="29.375" style="2" customWidth="1"/>
    <col min="2577" max="2577" width="13" style="2" customWidth="1"/>
    <col min="2578" max="2596" width="8" style="2" customWidth="1"/>
    <col min="2597" max="2816" width="12.625" style="2"/>
    <col min="2817" max="2817" width="3.875" style="2" customWidth="1"/>
    <col min="2818" max="2818" width="52.5" style="2" customWidth="1"/>
    <col min="2819" max="2819" width="15.875" style="2" customWidth="1"/>
    <col min="2820" max="2820" width="11.875" style="2" customWidth="1"/>
    <col min="2821" max="2821" width="12.5" style="2" customWidth="1"/>
    <col min="2822" max="2822" width="17.875" style="2" customWidth="1"/>
    <col min="2823" max="2823" width="19" style="2" customWidth="1"/>
    <col min="2824" max="2824" width="12.875" style="2" customWidth="1"/>
    <col min="2825" max="2825" width="11.875" style="2" customWidth="1"/>
    <col min="2826" max="2826" width="12.5" style="2" customWidth="1"/>
    <col min="2827" max="2828" width="16" style="2" customWidth="1"/>
    <col min="2829" max="2829" width="21" style="2" customWidth="1"/>
    <col min="2830" max="2830" width="23.625" style="2" customWidth="1"/>
    <col min="2831" max="2831" width="26.375" style="2" customWidth="1"/>
    <col min="2832" max="2832" width="29.375" style="2" customWidth="1"/>
    <col min="2833" max="2833" width="13" style="2" customWidth="1"/>
    <col min="2834" max="2852" width="8" style="2" customWidth="1"/>
    <col min="2853" max="3072" width="12.625" style="2"/>
    <col min="3073" max="3073" width="3.875" style="2" customWidth="1"/>
    <col min="3074" max="3074" width="52.5" style="2" customWidth="1"/>
    <col min="3075" max="3075" width="15.875" style="2" customWidth="1"/>
    <col min="3076" max="3076" width="11.875" style="2" customWidth="1"/>
    <col min="3077" max="3077" width="12.5" style="2" customWidth="1"/>
    <col min="3078" max="3078" width="17.875" style="2" customWidth="1"/>
    <col min="3079" max="3079" width="19" style="2" customWidth="1"/>
    <col min="3080" max="3080" width="12.875" style="2" customWidth="1"/>
    <col min="3081" max="3081" width="11.875" style="2" customWidth="1"/>
    <col min="3082" max="3082" width="12.5" style="2" customWidth="1"/>
    <col min="3083" max="3084" width="16" style="2" customWidth="1"/>
    <col min="3085" max="3085" width="21" style="2" customWidth="1"/>
    <col min="3086" max="3086" width="23.625" style="2" customWidth="1"/>
    <col min="3087" max="3087" width="26.375" style="2" customWidth="1"/>
    <col min="3088" max="3088" width="29.375" style="2" customWidth="1"/>
    <col min="3089" max="3089" width="13" style="2" customWidth="1"/>
    <col min="3090" max="3108" width="8" style="2" customWidth="1"/>
    <col min="3109" max="3328" width="12.625" style="2"/>
    <col min="3329" max="3329" width="3.875" style="2" customWidth="1"/>
    <col min="3330" max="3330" width="52.5" style="2" customWidth="1"/>
    <col min="3331" max="3331" width="15.875" style="2" customWidth="1"/>
    <col min="3332" max="3332" width="11.875" style="2" customWidth="1"/>
    <col min="3333" max="3333" width="12.5" style="2" customWidth="1"/>
    <col min="3334" max="3334" width="17.875" style="2" customWidth="1"/>
    <col min="3335" max="3335" width="19" style="2" customWidth="1"/>
    <col min="3336" max="3336" width="12.875" style="2" customWidth="1"/>
    <col min="3337" max="3337" width="11.875" style="2" customWidth="1"/>
    <col min="3338" max="3338" width="12.5" style="2" customWidth="1"/>
    <col min="3339" max="3340" width="16" style="2" customWidth="1"/>
    <col min="3341" max="3341" width="21" style="2" customWidth="1"/>
    <col min="3342" max="3342" width="23.625" style="2" customWidth="1"/>
    <col min="3343" max="3343" width="26.375" style="2" customWidth="1"/>
    <col min="3344" max="3344" width="29.375" style="2" customWidth="1"/>
    <col min="3345" max="3345" width="13" style="2" customWidth="1"/>
    <col min="3346" max="3364" width="8" style="2" customWidth="1"/>
    <col min="3365" max="3584" width="12.625" style="2"/>
    <col min="3585" max="3585" width="3.875" style="2" customWidth="1"/>
    <col min="3586" max="3586" width="52.5" style="2" customWidth="1"/>
    <col min="3587" max="3587" width="15.875" style="2" customWidth="1"/>
    <col min="3588" max="3588" width="11.875" style="2" customWidth="1"/>
    <col min="3589" max="3589" width="12.5" style="2" customWidth="1"/>
    <col min="3590" max="3590" width="17.875" style="2" customWidth="1"/>
    <col min="3591" max="3591" width="19" style="2" customWidth="1"/>
    <col min="3592" max="3592" width="12.875" style="2" customWidth="1"/>
    <col min="3593" max="3593" width="11.875" style="2" customWidth="1"/>
    <col min="3594" max="3594" width="12.5" style="2" customWidth="1"/>
    <col min="3595" max="3596" width="16" style="2" customWidth="1"/>
    <col min="3597" max="3597" width="21" style="2" customWidth="1"/>
    <col min="3598" max="3598" width="23.625" style="2" customWidth="1"/>
    <col min="3599" max="3599" width="26.375" style="2" customWidth="1"/>
    <col min="3600" max="3600" width="29.375" style="2" customWidth="1"/>
    <col min="3601" max="3601" width="13" style="2" customWidth="1"/>
    <col min="3602" max="3620" width="8" style="2" customWidth="1"/>
    <col min="3621" max="3840" width="12.625" style="2"/>
    <col min="3841" max="3841" width="3.875" style="2" customWidth="1"/>
    <col min="3842" max="3842" width="52.5" style="2" customWidth="1"/>
    <col min="3843" max="3843" width="15.875" style="2" customWidth="1"/>
    <col min="3844" max="3844" width="11.875" style="2" customWidth="1"/>
    <col min="3845" max="3845" width="12.5" style="2" customWidth="1"/>
    <col min="3846" max="3846" width="17.875" style="2" customWidth="1"/>
    <col min="3847" max="3847" width="19" style="2" customWidth="1"/>
    <col min="3848" max="3848" width="12.875" style="2" customWidth="1"/>
    <col min="3849" max="3849" width="11.875" style="2" customWidth="1"/>
    <col min="3850" max="3850" width="12.5" style="2" customWidth="1"/>
    <col min="3851" max="3852" width="16" style="2" customWidth="1"/>
    <col min="3853" max="3853" width="21" style="2" customWidth="1"/>
    <col min="3854" max="3854" width="23.625" style="2" customWidth="1"/>
    <col min="3855" max="3855" width="26.375" style="2" customWidth="1"/>
    <col min="3856" max="3856" width="29.375" style="2" customWidth="1"/>
    <col min="3857" max="3857" width="13" style="2" customWidth="1"/>
    <col min="3858" max="3876" width="8" style="2" customWidth="1"/>
    <col min="3877" max="4096" width="12.625" style="2"/>
    <col min="4097" max="4097" width="3.875" style="2" customWidth="1"/>
    <col min="4098" max="4098" width="52.5" style="2" customWidth="1"/>
    <col min="4099" max="4099" width="15.875" style="2" customWidth="1"/>
    <col min="4100" max="4100" width="11.875" style="2" customWidth="1"/>
    <col min="4101" max="4101" width="12.5" style="2" customWidth="1"/>
    <col min="4102" max="4102" width="17.875" style="2" customWidth="1"/>
    <col min="4103" max="4103" width="19" style="2" customWidth="1"/>
    <col min="4104" max="4104" width="12.875" style="2" customWidth="1"/>
    <col min="4105" max="4105" width="11.875" style="2" customWidth="1"/>
    <col min="4106" max="4106" width="12.5" style="2" customWidth="1"/>
    <col min="4107" max="4108" width="16" style="2" customWidth="1"/>
    <col min="4109" max="4109" width="21" style="2" customWidth="1"/>
    <col min="4110" max="4110" width="23.625" style="2" customWidth="1"/>
    <col min="4111" max="4111" width="26.375" style="2" customWidth="1"/>
    <col min="4112" max="4112" width="29.375" style="2" customWidth="1"/>
    <col min="4113" max="4113" width="13" style="2" customWidth="1"/>
    <col min="4114" max="4132" width="8" style="2" customWidth="1"/>
    <col min="4133" max="4352" width="12.625" style="2"/>
    <col min="4353" max="4353" width="3.875" style="2" customWidth="1"/>
    <col min="4354" max="4354" width="52.5" style="2" customWidth="1"/>
    <col min="4355" max="4355" width="15.875" style="2" customWidth="1"/>
    <col min="4356" max="4356" width="11.875" style="2" customWidth="1"/>
    <col min="4357" max="4357" width="12.5" style="2" customWidth="1"/>
    <col min="4358" max="4358" width="17.875" style="2" customWidth="1"/>
    <col min="4359" max="4359" width="19" style="2" customWidth="1"/>
    <col min="4360" max="4360" width="12.875" style="2" customWidth="1"/>
    <col min="4361" max="4361" width="11.875" style="2" customWidth="1"/>
    <col min="4362" max="4362" width="12.5" style="2" customWidth="1"/>
    <col min="4363" max="4364" width="16" style="2" customWidth="1"/>
    <col min="4365" max="4365" width="21" style="2" customWidth="1"/>
    <col min="4366" max="4366" width="23.625" style="2" customWidth="1"/>
    <col min="4367" max="4367" width="26.375" style="2" customWidth="1"/>
    <col min="4368" max="4368" width="29.375" style="2" customWidth="1"/>
    <col min="4369" max="4369" width="13" style="2" customWidth="1"/>
    <col min="4370" max="4388" width="8" style="2" customWidth="1"/>
    <col min="4389" max="4608" width="12.625" style="2"/>
    <col min="4609" max="4609" width="3.875" style="2" customWidth="1"/>
    <col min="4610" max="4610" width="52.5" style="2" customWidth="1"/>
    <col min="4611" max="4611" width="15.875" style="2" customWidth="1"/>
    <col min="4612" max="4612" width="11.875" style="2" customWidth="1"/>
    <col min="4613" max="4613" width="12.5" style="2" customWidth="1"/>
    <col min="4614" max="4614" width="17.875" style="2" customWidth="1"/>
    <col min="4615" max="4615" width="19" style="2" customWidth="1"/>
    <col min="4616" max="4616" width="12.875" style="2" customWidth="1"/>
    <col min="4617" max="4617" width="11.875" style="2" customWidth="1"/>
    <col min="4618" max="4618" width="12.5" style="2" customWidth="1"/>
    <col min="4619" max="4620" width="16" style="2" customWidth="1"/>
    <col min="4621" max="4621" width="21" style="2" customWidth="1"/>
    <col min="4622" max="4622" width="23.625" style="2" customWidth="1"/>
    <col min="4623" max="4623" width="26.375" style="2" customWidth="1"/>
    <col min="4624" max="4624" width="29.375" style="2" customWidth="1"/>
    <col min="4625" max="4625" width="13" style="2" customWidth="1"/>
    <col min="4626" max="4644" width="8" style="2" customWidth="1"/>
    <col min="4645" max="4864" width="12.625" style="2"/>
    <col min="4865" max="4865" width="3.875" style="2" customWidth="1"/>
    <col min="4866" max="4866" width="52.5" style="2" customWidth="1"/>
    <col min="4867" max="4867" width="15.875" style="2" customWidth="1"/>
    <col min="4868" max="4868" width="11.875" style="2" customWidth="1"/>
    <col min="4869" max="4869" width="12.5" style="2" customWidth="1"/>
    <col min="4870" max="4870" width="17.875" style="2" customWidth="1"/>
    <col min="4871" max="4871" width="19" style="2" customWidth="1"/>
    <col min="4872" max="4872" width="12.875" style="2" customWidth="1"/>
    <col min="4873" max="4873" width="11.875" style="2" customWidth="1"/>
    <col min="4874" max="4874" width="12.5" style="2" customWidth="1"/>
    <col min="4875" max="4876" width="16" style="2" customWidth="1"/>
    <col min="4877" max="4877" width="21" style="2" customWidth="1"/>
    <col min="4878" max="4878" width="23.625" style="2" customWidth="1"/>
    <col min="4879" max="4879" width="26.375" style="2" customWidth="1"/>
    <col min="4880" max="4880" width="29.375" style="2" customWidth="1"/>
    <col min="4881" max="4881" width="13" style="2" customWidth="1"/>
    <col min="4882" max="4900" width="8" style="2" customWidth="1"/>
    <col min="4901" max="5120" width="12.625" style="2"/>
    <col min="5121" max="5121" width="3.875" style="2" customWidth="1"/>
    <col min="5122" max="5122" width="52.5" style="2" customWidth="1"/>
    <col min="5123" max="5123" width="15.875" style="2" customWidth="1"/>
    <col min="5124" max="5124" width="11.875" style="2" customWidth="1"/>
    <col min="5125" max="5125" width="12.5" style="2" customWidth="1"/>
    <col min="5126" max="5126" width="17.875" style="2" customWidth="1"/>
    <col min="5127" max="5127" width="19" style="2" customWidth="1"/>
    <col min="5128" max="5128" width="12.875" style="2" customWidth="1"/>
    <col min="5129" max="5129" width="11.875" style="2" customWidth="1"/>
    <col min="5130" max="5130" width="12.5" style="2" customWidth="1"/>
    <col min="5131" max="5132" width="16" style="2" customWidth="1"/>
    <col min="5133" max="5133" width="21" style="2" customWidth="1"/>
    <col min="5134" max="5134" width="23.625" style="2" customWidth="1"/>
    <col min="5135" max="5135" width="26.375" style="2" customWidth="1"/>
    <col min="5136" max="5136" width="29.375" style="2" customWidth="1"/>
    <col min="5137" max="5137" width="13" style="2" customWidth="1"/>
    <col min="5138" max="5156" width="8" style="2" customWidth="1"/>
    <col min="5157" max="5376" width="12.625" style="2"/>
    <col min="5377" max="5377" width="3.875" style="2" customWidth="1"/>
    <col min="5378" max="5378" width="52.5" style="2" customWidth="1"/>
    <col min="5379" max="5379" width="15.875" style="2" customWidth="1"/>
    <col min="5380" max="5380" width="11.875" style="2" customWidth="1"/>
    <col min="5381" max="5381" width="12.5" style="2" customWidth="1"/>
    <col min="5382" max="5382" width="17.875" style="2" customWidth="1"/>
    <col min="5383" max="5383" width="19" style="2" customWidth="1"/>
    <col min="5384" max="5384" width="12.875" style="2" customWidth="1"/>
    <col min="5385" max="5385" width="11.875" style="2" customWidth="1"/>
    <col min="5386" max="5386" width="12.5" style="2" customWidth="1"/>
    <col min="5387" max="5388" width="16" style="2" customWidth="1"/>
    <col min="5389" max="5389" width="21" style="2" customWidth="1"/>
    <col min="5390" max="5390" width="23.625" style="2" customWidth="1"/>
    <col min="5391" max="5391" width="26.375" style="2" customWidth="1"/>
    <col min="5392" max="5392" width="29.375" style="2" customWidth="1"/>
    <col min="5393" max="5393" width="13" style="2" customWidth="1"/>
    <col min="5394" max="5412" width="8" style="2" customWidth="1"/>
    <col min="5413" max="5632" width="12.625" style="2"/>
    <col min="5633" max="5633" width="3.875" style="2" customWidth="1"/>
    <col min="5634" max="5634" width="52.5" style="2" customWidth="1"/>
    <col min="5635" max="5635" width="15.875" style="2" customWidth="1"/>
    <col min="5636" max="5636" width="11.875" style="2" customWidth="1"/>
    <col min="5637" max="5637" width="12.5" style="2" customWidth="1"/>
    <col min="5638" max="5638" width="17.875" style="2" customWidth="1"/>
    <col min="5639" max="5639" width="19" style="2" customWidth="1"/>
    <col min="5640" max="5640" width="12.875" style="2" customWidth="1"/>
    <col min="5641" max="5641" width="11.875" style="2" customWidth="1"/>
    <col min="5642" max="5642" width="12.5" style="2" customWidth="1"/>
    <col min="5643" max="5644" width="16" style="2" customWidth="1"/>
    <col min="5645" max="5645" width="21" style="2" customWidth="1"/>
    <col min="5646" max="5646" width="23.625" style="2" customWidth="1"/>
    <col min="5647" max="5647" width="26.375" style="2" customWidth="1"/>
    <col min="5648" max="5648" width="29.375" style="2" customWidth="1"/>
    <col min="5649" max="5649" width="13" style="2" customWidth="1"/>
    <col min="5650" max="5668" width="8" style="2" customWidth="1"/>
    <col min="5669" max="5888" width="12.625" style="2"/>
    <col min="5889" max="5889" width="3.875" style="2" customWidth="1"/>
    <col min="5890" max="5890" width="52.5" style="2" customWidth="1"/>
    <col min="5891" max="5891" width="15.875" style="2" customWidth="1"/>
    <col min="5892" max="5892" width="11.875" style="2" customWidth="1"/>
    <col min="5893" max="5893" width="12.5" style="2" customWidth="1"/>
    <col min="5894" max="5894" width="17.875" style="2" customWidth="1"/>
    <col min="5895" max="5895" width="19" style="2" customWidth="1"/>
    <col min="5896" max="5896" width="12.875" style="2" customWidth="1"/>
    <col min="5897" max="5897" width="11.875" style="2" customWidth="1"/>
    <col min="5898" max="5898" width="12.5" style="2" customWidth="1"/>
    <col min="5899" max="5900" width="16" style="2" customWidth="1"/>
    <col min="5901" max="5901" width="21" style="2" customWidth="1"/>
    <col min="5902" max="5902" width="23.625" style="2" customWidth="1"/>
    <col min="5903" max="5903" width="26.375" style="2" customWidth="1"/>
    <col min="5904" max="5904" width="29.375" style="2" customWidth="1"/>
    <col min="5905" max="5905" width="13" style="2" customWidth="1"/>
    <col min="5906" max="5924" width="8" style="2" customWidth="1"/>
    <col min="5925" max="6144" width="12.625" style="2"/>
    <col min="6145" max="6145" width="3.875" style="2" customWidth="1"/>
    <col min="6146" max="6146" width="52.5" style="2" customWidth="1"/>
    <col min="6147" max="6147" width="15.875" style="2" customWidth="1"/>
    <col min="6148" max="6148" width="11.875" style="2" customWidth="1"/>
    <col min="6149" max="6149" width="12.5" style="2" customWidth="1"/>
    <col min="6150" max="6150" width="17.875" style="2" customWidth="1"/>
    <col min="6151" max="6151" width="19" style="2" customWidth="1"/>
    <col min="6152" max="6152" width="12.875" style="2" customWidth="1"/>
    <col min="6153" max="6153" width="11.875" style="2" customWidth="1"/>
    <col min="6154" max="6154" width="12.5" style="2" customWidth="1"/>
    <col min="6155" max="6156" width="16" style="2" customWidth="1"/>
    <col min="6157" max="6157" width="21" style="2" customWidth="1"/>
    <col min="6158" max="6158" width="23.625" style="2" customWidth="1"/>
    <col min="6159" max="6159" width="26.375" style="2" customWidth="1"/>
    <col min="6160" max="6160" width="29.375" style="2" customWidth="1"/>
    <col min="6161" max="6161" width="13" style="2" customWidth="1"/>
    <col min="6162" max="6180" width="8" style="2" customWidth="1"/>
    <col min="6181" max="6400" width="12.625" style="2"/>
    <col min="6401" max="6401" width="3.875" style="2" customWidth="1"/>
    <col min="6402" max="6402" width="52.5" style="2" customWidth="1"/>
    <col min="6403" max="6403" width="15.875" style="2" customWidth="1"/>
    <col min="6404" max="6404" width="11.875" style="2" customWidth="1"/>
    <col min="6405" max="6405" width="12.5" style="2" customWidth="1"/>
    <col min="6406" max="6406" width="17.875" style="2" customWidth="1"/>
    <col min="6407" max="6407" width="19" style="2" customWidth="1"/>
    <col min="6408" max="6408" width="12.875" style="2" customWidth="1"/>
    <col min="6409" max="6409" width="11.875" style="2" customWidth="1"/>
    <col min="6410" max="6410" width="12.5" style="2" customWidth="1"/>
    <col min="6411" max="6412" width="16" style="2" customWidth="1"/>
    <col min="6413" max="6413" width="21" style="2" customWidth="1"/>
    <col min="6414" max="6414" width="23.625" style="2" customWidth="1"/>
    <col min="6415" max="6415" width="26.375" style="2" customWidth="1"/>
    <col min="6416" max="6416" width="29.375" style="2" customWidth="1"/>
    <col min="6417" max="6417" width="13" style="2" customWidth="1"/>
    <col min="6418" max="6436" width="8" style="2" customWidth="1"/>
    <col min="6437" max="6656" width="12.625" style="2"/>
    <col min="6657" max="6657" width="3.875" style="2" customWidth="1"/>
    <col min="6658" max="6658" width="52.5" style="2" customWidth="1"/>
    <col min="6659" max="6659" width="15.875" style="2" customWidth="1"/>
    <col min="6660" max="6660" width="11.875" style="2" customWidth="1"/>
    <col min="6661" max="6661" width="12.5" style="2" customWidth="1"/>
    <col min="6662" max="6662" width="17.875" style="2" customWidth="1"/>
    <col min="6663" max="6663" width="19" style="2" customWidth="1"/>
    <col min="6664" max="6664" width="12.875" style="2" customWidth="1"/>
    <col min="6665" max="6665" width="11.875" style="2" customWidth="1"/>
    <col min="6666" max="6666" width="12.5" style="2" customWidth="1"/>
    <col min="6667" max="6668" width="16" style="2" customWidth="1"/>
    <col min="6669" max="6669" width="21" style="2" customWidth="1"/>
    <col min="6670" max="6670" width="23.625" style="2" customWidth="1"/>
    <col min="6671" max="6671" width="26.375" style="2" customWidth="1"/>
    <col min="6672" max="6672" width="29.375" style="2" customWidth="1"/>
    <col min="6673" max="6673" width="13" style="2" customWidth="1"/>
    <col min="6674" max="6692" width="8" style="2" customWidth="1"/>
    <col min="6693" max="6912" width="12.625" style="2"/>
    <col min="6913" max="6913" width="3.875" style="2" customWidth="1"/>
    <col min="6914" max="6914" width="52.5" style="2" customWidth="1"/>
    <col min="6915" max="6915" width="15.875" style="2" customWidth="1"/>
    <col min="6916" max="6916" width="11.875" style="2" customWidth="1"/>
    <col min="6917" max="6917" width="12.5" style="2" customWidth="1"/>
    <col min="6918" max="6918" width="17.875" style="2" customWidth="1"/>
    <col min="6919" max="6919" width="19" style="2" customWidth="1"/>
    <col min="6920" max="6920" width="12.875" style="2" customWidth="1"/>
    <col min="6921" max="6921" width="11.875" style="2" customWidth="1"/>
    <col min="6922" max="6922" width="12.5" style="2" customWidth="1"/>
    <col min="6923" max="6924" width="16" style="2" customWidth="1"/>
    <col min="6925" max="6925" width="21" style="2" customWidth="1"/>
    <col min="6926" max="6926" width="23.625" style="2" customWidth="1"/>
    <col min="6927" max="6927" width="26.375" style="2" customWidth="1"/>
    <col min="6928" max="6928" width="29.375" style="2" customWidth="1"/>
    <col min="6929" max="6929" width="13" style="2" customWidth="1"/>
    <col min="6930" max="6948" width="8" style="2" customWidth="1"/>
    <col min="6949" max="7168" width="12.625" style="2"/>
    <col min="7169" max="7169" width="3.875" style="2" customWidth="1"/>
    <col min="7170" max="7170" width="52.5" style="2" customWidth="1"/>
    <col min="7171" max="7171" width="15.875" style="2" customWidth="1"/>
    <col min="7172" max="7172" width="11.875" style="2" customWidth="1"/>
    <col min="7173" max="7173" width="12.5" style="2" customWidth="1"/>
    <col min="7174" max="7174" width="17.875" style="2" customWidth="1"/>
    <col min="7175" max="7175" width="19" style="2" customWidth="1"/>
    <col min="7176" max="7176" width="12.875" style="2" customWidth="1"/>
    <col min="7177" max="7177" width="11.875" style="2" customWidth="1"/>
    <col min="7178" max="7178" width="12.5" style="2" customWidth="1"/>
    <col min="7179" max="7180" width="16" style="2" customWidth="1"/>
    <col min="7181" max="7181" width="21" style="2" customWidth="1"/>
    <col min="7182" max="7182" width="23.625" style="2" customWidth="1"/>
    <col min="7183" max="7183" width="26.375" style="2" customWidth="1"/>
    <col min="7184" max="7184" width="29.375" style="2" customWidth="1"/>
    <col min="7185" max="7185" width="13" style="2" customWidth="1"/>
    <col min="7186" max="7204" width="8" style="2" customWidth="1"/>
    <col min="7205" max="7424" width="12.625" style="2"/>
    <col min="7425" max="7425" width="3.875" style="2" customWidth="1"/>
    <col min="7426" max="7426" width="52.5" style="2" customWidth="1"/>
    <col min="7427" max="7427" width="15.875" style="2" customWidth="1"/>
    <col min="7428" max="7428" width="11.875" style="2" customWidth="1"/>
    <col min="7429" max="7429" width="12.5" style="2" customWidth="1"/>
    <col min="7430" max="7430" width="17.875" style="2" customWidth="1"/>
    <col min="7431" max="7431" width="19" style="2" customWidth="1"/>
    <col min="7432" max="7432" width="12.875" style="2" customWidth="1"/>
    <col min="7433" max="7433" width="11.875" style="2" customWidth="1"/>
    <col min="7434" max="7434" width="12.5" style="2" customWidth="1"/>
    <col min="7435" max="7436" width="16" style="2" customWidth="1"/>
    <col min="7437" max="7437" width="21" style="2" customWidth="1"/>
    <col min="7438" max="7438" width="23.625" style="2" customWidth="1"/>
    <col min="7439" max="7439" width="26.375" style="2" customWidth="1"/>
    <col min="7440" max="7440" width="29.375" style="2" customWidth="1"/>
    <col min="7441" max="7441" width="13" style="2" customWidth="1"/>
    <col min="7442" max="7460" width="8" style="2" customWidth="1"/>
    <col min="7461" max="7680" width="12.625" style="2"/>
    <col min="7681" max="7681" width="3.875" style="2" customWidth="1"/>
    <col min="7682" max="7682" width="52.5" style="2" customWidth="1"/>
    <col min="7683" max="7683" width="15.875" style="2" customWidth="1"/>
    <col min="7684" max="7684" width="11.875" style="2" customWidth="1"/>
    <col min="7685" max="7685" width="12.5" style="2" customWidth="1"/>
    <col min="7686" max="7686" width="17.875" style="2" customWidth="1"/>
    <col min="7687" max="7687" width="19" style="2" customWidth="1"/>
    <col min="7688" max="7688" width="12.875" style="2" customWidth="1"/>
    <col min="7689" max="7689" width="11.875" style="2" customWidth="1"/>
    <col min="7690" max="7690" width="12.5" style="2" customWidth="1"/>
    <col min="7691" max="7692" width="16" style="2" customWidth="1"/>
    <col min="7693" max="7693" width="21" style="2" customWidth="1"/>
    <col min="7694" max="7694" width="23.625" style="2" customWidth="1"/>
    <col min="7695" max="7695" width="26.375" style="2" customWidth="1"/>
    <col min="7696" max="7696" width="29.375" style="2" customWidth="1"/>
    <col min="7697" max="7697" width="13" style="2" customWidth="1"/>
    <col min="7698" max="7716" width="8" style="2" customWidth="1"/>
    <col min="7717" max="7936" width="12.625" style="2"/>
    <col min="7937" max="7937" width="3.875" style="2" customWidth="1"/>
    <col min="7938" max="7938" width="52.5" style="2" customWidth="1"/>
    <col min="7939" max="7939" width="15.875" style="2" customWidth="1"/>
    <col min="7940" max="7940" width="11.875" style="2" customWidth="1"/>
    <col min="7941" max="7941" width="12.5" style="2" customWidth="1"/>
    <col min="7942" max="7942" width="17.875" style="2" customWidth="1"/>
    <col min="7943" max="7943" width="19" style="2" customWidth="1"/>
    <col min="7944" max="7944" width="12.875" style="2" customWidth="1"/>
    <col min="7945" max="7945" width="11.875" style="2" customWidth="1"/>
    <col min="7946" max="7946" width="12.5" style="2" customWidth="1"/>
    <col min="7947" max="7948" width="16" style="2" customWidth="1"/>
    <col min="7949" max="7949" width="21" style="2" customWidth="1"/>
    <col min="7950" max="7950" width="23.625" style="2" customWidth="1"/>
    <col min="7951" max="7951" width="26.375" style="2" customWidth="1"/>
    <col min="7952" max="7952" width="29.375" style="2" customWidth="1"/>
    <col min="7953" max="7953" width="13" style="2" customWidth="1"/>
    <col min="7954" max="7972" width="8" style="2" customWidth="1"/>
    <col min="7973" max="8192" width="12.625" style="2"/>
    <col min="8193" max="8193" width="3.875" style="2" customWidth="1"/>
    <col min="8194" max="8194" width="52.5" style="2" customWidth="1"/>
    <col min="8195" max="8195" width="15.875" style="2" customWidth="1"/>
    <col min="8196" max="8196" width="11.875" style="2" customWidth="1"/>
    <col min="8197" max="8197" width="12.5" style="2" customWidth="1"/>
    <col min="8198" max="8198" width="17.875" style="2" customWidth="1"/>
    <col min="8199" max="8199" width="19" style="2" customWidth="1"/>
    <col min="8200" max="8200" width="12.875" style="2" customWidth="1"/>
    <col min="8201" max="8201" width="11.875" style="2" customWidth="1"/>
    <col min="8202" max="8202" width="12.5" style="2" customWidth="1"/>
    <col min="8203" max="8204" width="16" style="2" customWidth="1"/>
    <col min="8205" max="8205" width="21" style="2" customWidth="1"/>
    <col min="8206" max="8206" width="23.625" style="2" customWidth="1"/>
    <col min="8207" max="8207" width="26.375" style="2" customWidth="1"/>
    <col min="8208" max="8208" width="29.375" style="2" customWidth="1"/>
    <col min="8209" max="8209" width="13" style="2" customWidth="1"/>
    <col min="8210" max="8228" width="8" style="2" customWidth="1"/>
    <col min="8229" max="8448" width="12.625" style="2"/>
    <col min="8449" max="8449" width="3.875" style="2" customWidth="1"/>
    <col min="8450" max="8450" width="52.5" style="2" customWidth="1"/>
    <col min="8451" max="8451" width="15.875" style="2" customWidth="1"/>
    <col min="8452" max="8452" width="11.875" style="2" customWidth="1"/>
    <col min="8453" max="8453" width="12.5" style="2" customWidth="1"/>
    <col min="8454" max="8454" width="17.875" style="2" customWidth="1"/>
    <col min="8455" max="8455" width="19" style="2" customWidth="1"/>
    <col min="8456" max="8456" width="12.875" style="2" customWidth="1"/>
    <col min="8457" max="8457" width="11.875" style="2" customWidth="1"/>
    <col min="8458" max="8458" width="12.5" style="2" customWidth="1"/>
    <col min="8459" max="8460" width="16" style="2" customWidth="1"/>
    <col min="8461" max="8461" width="21" style="2" customWidth="1"/>
    <col min="8462" max="8462" width="23.625" style="2" customWidth="1"/>
    <col min="8463" max="8463" width="26.375" style="2" customWidth="1"/>
    <col min="8464" max="8464" width="29.375" style="2" customWidth="1"/>
    <col min="8465" max="8465" width="13" style="2" customWidth="1"/>
    <col min="8466" max="8484" width="8" style="2" customWidth="1"/>
    <col min="8485" max="8704" width="12.625" style="2"/>
    <col min="8705" max="8705" width="3.875" style="2" customWidth="1"/>
    <col min="8706" max="8706" width="52.5" style="2" customWidth="1"/>
    <col min="8707" max="8707" width="15.875" style="2" customWidth="1"/>
    <col min="8708" max="8708" width="11.875" style="2" customWidth="1"/>
    <col min="8709" max="8709" width="12.5" style="2" customWidth="1"/>
    <col min="8710" max="8710" width="17.875" style="2" customWidth="1"/>
    <col min="8711" max="8711" width="19" style="2" customWidth="1"/>
    <col min="8712" max="8712" width="12.875" style="2" customWidth="1"/>
    <col min="8713" max="8713" width="11.875" style="2" customWidth="1"/>
    <col min="8714" max="8714" width="12.5" style="2" customWidth="1"/>
    <col min="8715" max="8716" width="16" style="2" customWidth="1"/>
    <col min="8717" max="8717" width="21" style="2" customWidth="1"/>
    <col min="8718" max="8718" width="23.625" style="2" customWidth="1"/>
    <col min="8719" max="8719" width="26.375" style="2" customWidth="1"/>
    <col min="8720" max="8720" width="29.375" style="2" customWidth="1"/>
    <col min="8721" max="8721" width="13" style="2" customWidth="1"/>
    <col min="8722" max="8740" width="8" style="2" customWidth="1"/>
    <col min="8741" max="8960" width="12.625" style="2"/>
    <col min="8961" max="8961" width="3.875" style="2" customWidth="1"/>
    <col min="8962" max="8962" width="52.5" style="2" customWidth="1"/>
    <col min="8963" max="8963" width="15.875" style="2" customWidth="1"/>
    <col min="8964" max="8964" width="11.875" style="2" customWidth="1"/>
    <col min="8965" max="8965" width="12.5" style="2" customWidth="1"/>
    <col min="8966" max="8966" width="17.875" style="2" customWidth="1"/>
    <col min="8967" max="8967" width="19" style="2" customWidth="1"/>
    <col min="8968" max="8968" width="12.875" style="2" customWidth="1"/>
    <col min="8969" max="8969" width="11.875" style="2" customWidth="1"/>
    <col min="8970" max="8970" width="12.5" style="2" customWidth="1"/>
    <col min="8971" max="8972" width="16" style="2" customWidth="1"/>
    <col min="8973" max="8973" width="21" style="2" customWidth="1"/>
    <col min="8974" max="8974" width="23.625" style="2" customWidth="1"/>
    <col min="8975" max="8975" width="26.375" style="2" customWidth="1"/>
    <col min="8976" max="8976" width="29.375" style="2" customWidth="1"/>
    <col min="8977" max="8977" width="13" style="2" customWidth="1"/>
    <col min="8978" max="8996" width="8" style="2" customWidth="1"/>
    <col min="8997" max="9216" width="12.625" style="2"/>
    <col min="9217" max="9217" width="3.875" style="2" customWidth="1"/>
    <col min="9218" max="9218" width="52.5" style="2" customWidth="1"/>
    <col min="9219" max="9219" width="15.875" style="2" customWidth="1"/>
    <col min="9220" max="9220" width="11.875" style="2" customWidth="1"/>
    <col min="9221" max="9221" width="12.5" style="2" customWidth="1"/>
    <col min="9222" max="9222" width="17.875" style="2" customWidth="1"/>
    <col min="9223" max="9223" width="19" style="2" customWidth="1"/>
    <col min="9224" max="9224" width="12.875" style="2" customWidth="1"/>
    <col min="9225" max="9225" width="11.875" style="2" customWidth="1"/>
    <col min="9226" max="9226" width="12.5" style="2" customWidth="1"/>
    <col min="9227" max="9228" width="16" style="2" customWidth="1"/>
    <col min="9229" max="9229" width="21" style="2" customWidth="1"/>
    <col min="9230" max="9230" width="23.625" style="2" customWidth="1"/>
    <col min="9231" max="9231" width="26.375" style="2" customWidth="1"/>
    <col min="9232" max="9232" width="29.375" style="2" customWidth="1"/>
    <col min="9233" max="9233" width="13" style="2" customWidth="1"/>
    <col min="9234" max="9252" width="8" style="2" customWidth="1"/>
    <col min="9253" max="9472" width="12.625" style="2"/>
    <col min="9473" max="9473" width="3.875" style="2" customWidth="1"/>
    <col min="9474" max="9474" width="52.5" style="2" customWidth="1"/>
    <col min="9475" max="9475" width="15.875" style="2" customWidth="1"/>
    <col min="9476" max="9476" width="11.875" style="2" customWidth="1"/>
    <col min="9477" max="9477" width="12.5" style="2" customWidth="1"/>
    <col min="9478" max="9478" width="17.875" style="2" customWidth="1"/>
    <col min="9479" max="9479" width="19" style="2" customWidth="1"/>
    <col min="9480" max="9480" width="12.875" style="2" customWidth="1"/>
    <col min="9481" max="9481" width="11.875" style="2" customWidth="1"/>
    <col min="9482" max="9482" width="12.5" style="2" customWidth="1"/>
    <col min="9483" max="9484" width="16" style="2" customWidth="1"/>
    <col min="9485" max="9485" width="21" style="2" customWidth="1"/>
    <col min="9486" max="9486" width="23.625" style="2" customWidth="1"/>
    <col min="9487" max="9487" width="26.375" style="2" customWidth="1"/>
    <col min="9488" max="9488" width="29.375" style="2" customWidth="1"/>
    <col min="9489" max="9489" width="13" style="2" customWidth="1"/>
    <col min="9490" max="9508" width="8" style="2" customWidth="1"/>
    <col min="9509" max="9728" width="12.625" style="2"/>
    <col min="9729" max="9729" width="3.875" style="2" customWidth="1"/>
    <col min="9730" max="9730" width="52.5" style="2" customWidth="1"/>
    <col min="9731" max="9731" width="15.875" style="2" customWidth="1"/>
    <col min="9732" max="9732" width="11.875" style="2" customWidth="1"/>
    <col min="9733" max="9733" width="12.5" style="2" customWidth="1"/>
    <col min="9734" max="9734" width="17.875" style="2" customWidth="1"/>
    <col min="9735" max="9735" width="19" style="2" customWidth="1"/>
    <col min="9736" max="9736" width="12.875" style="2" customWidth="1"/>
    <col min="9737" max="9737" width="11.875" style="2" customWidth="1"/>
    <col min="9738" max="9738" width="12.5" style="2" customWidth="1"/>
    <col min="9739" max="9740" width="16" style="2" customWidth="1"/>
    <col min="9741" max="9741" width="21" style="2" customWidth="1"/>
    <col min="9742" max="9742" width="23.625" style="2" customWidth="1"/>
    <col min="9743" max="9743" width="26.375" style="2" customWidth="1"/>
    <col min="9744" max="9744" width="29.375" style="2" customWidth="1"/>
    <col min="9745" max="9745" width="13" style="2" customWidth="1"/>
    <col min="9746" max="9764" width="8" style="2" customWidth="1"/>
    <col min="9765" max="9984" width="12.625" style="2"/>
    <col min="9985" max="9985" width="3.875" style="2" customWidth="1"/>
    <col min="9986" max="9986" width="52.5" style="2" customWidth="1"/>
    <col min="9987" max="9987" width="15.875" style="2" customWidth="1"/>
    <col min="9988" max="9988" width="11.875" style="2" customWidth="1"/>
    <col min="9989" max="9989" width="12.5" style="2" customWidth="1"/>
    <col min="9990" max="9990" width="17.875" style="2" customWidth="1"/>
    <col min="9991" max="9991" width="19" style="2" customWidth="1"/>
    <col min="9992" max="9992" width="12.875" style="2" customWidth="1"/>
    <col min="9993" max="9993" width="11.875" style="2" customWidth="1"/>
    <col min="9994" max="9994" width="12.5" style="2" customWidth="1"/>
    <col min="9995" max="9996" width="16" style="2" customWidth="1"/>
    <col min="9997" max="9997" width="21" style="2" customWidth="1"/>
    <col min="9998" max="9998" width="23.625" style="2" customWidth="1"/>
    <col min="9999" max="9999" width="26.375" style="2" customWidth="1"/>
    <col min="10000" max="10000" width="29.375" style="2" customWidth="1"/>
    <col min="10001" max="10001" width="13" style="2" customWidth="1"/>
    <col min="10002" max="10020" width="8" style="2" customWidth="1"/>
    <col min="10021" max="10240" width="12.625" style="2"/>
    <col min="10241" max="10241" width="3.875" style="2" customWidth="1"/>
    <col min="10242" max="10242" width="52.5" style="2" customWidth="1"/>
    <col min="10243" max="10243" width="15.875" style="2" customWidth="1"/>
    <col min="10244" max="10244" width="11.875" style="2" customWidth="1"/>
    <col min="10245" max="10245" width="12.5" style="2" customWidth="1"/>
    <col min="10246" max="10246" width="17.875" style="2" customWidth="1"/>
    <col min="10247" max="10247" width="19" style="2" customWidth="1"/>
    <col min="10248" max="10248" width="12.875" style="2" customWidth="1"/>
    <col min="10249" max="10249" width="11.875" style="2" customWidth="1"/>
    <col min="10250" max="10250" width="12.5" style="2" customWidth="1"/>
    <col min="10251" max="10252" width="16" style="2" customWidth="1"/>
    <col min="10253" max="10253" width="21" style="2" customWidth="1"/>
    <col min="10254" max="10254" width="23.625" style="2" customWidth="1"/>
    <col min="10255" max="10255" width="26.375" style="2" customWidth="1"/>
    <col min="10256" max="10256" width="29.375" style="2" customWidth="1"/>
    <col min="10257" max="10257" width="13" style="2" customWidth="1"/>
    <col min="10258" max="10276" width="8" style="2" customWidth="1"/>
    <col min="10277" max="10496" width="12.625" style="2"/>
    <col min="10497" max="10497" width="3.875" style="2" customWidth="1"/>
    <col min="10498" max="10498" width="52.5" style="2" customWidth="1"/>
    <col min="10499" max="10499" width="15.875" style="2" customWidth="1"/>
    <col min="10500" max="10500" width="11.875" style="2" customWidth="1"/>
    <col min="10501" max="10501" width="12.5" style="2" customWidth="1"/>
    <col min="10502" max="10502" width="17.875" style="2" customWidth="1"/>
    <col min="10503" max="10503" width="19" style="2" customWidth="1"/>
    <col min="10504" max="10504" width="12.875" style="2" customWidth="1"/>
    <col min="10505" max="10505" width="11.875" style="2" customWidth="1"/>
    <col min="10506" max="10506" width="12.5" style="2" customWidth="1"/>
    <col min="10507" max="10508" width="16" style="2" customWidth="1"/>
    <col min="10509" max="10509" width="21" style="2" customWidth="1"/>
    <col min="10510" max="10510" width="23.625" style="2" customWidth="1"/>
    <col min="10511" max="10511" width="26.375" style="2" customWidth="1"/>
    <col min="10512" max="10512" width="29.375" style="2" customWidth="1"/>
    <col min="10513" max="10513" width="13" style="2" customWidth="1"/>
    <col min="10514" max="10532" width="8" style="2" customWidth="1"/>
    <col min="10533" max="10752" width="12.625" style="2"/>
    <col min="10753" max="10753" width="3.875" style="2" customWidth="1"/>
    <col min="10754" max="10754" width="52.5" style="2" customWidth="1"/>
    <col min="10755" max="10755" width="15.875" style="2" customWidth="1"/>
    <col min="10756" max="10756" width="11.875" style="2" customWidth="1"/>
    <col min="10757" max="10757" width="12.5" style="2" customWidth="1"/>
    <col min="10758" max="10758" width="17.875" style="2" customWidth="1"/>
    <col min="10759" max="10759" width="19" style="2" customWidth="1"/>
    <col min="10760" max="10760" width="12.875" style="2" customWidth="1"/>
    <col min="10761" max="10761" width="11.875" style="2" customWidth="1"/>
    <col min="10762" max="10762" width="12.5" style="2" customWidth="1"/>
    <col min="10763" max="10764" width="16" style="2" customWidth="1"/>
    <col min="10765" max="10765" width="21" style="2" customWidth="1"/>
    <col min="10766" max="10766" width="23.625" style="2" customWidth="1"/>
    <col min="10767" max="10767" width="26.375" style="2" customWidth="1"/>
    <col min="10768" max="10768" width="29.375" style="2" customWidth="1"/>
    <col min="10769" max="10769" width="13" style="2" customWidth="1"/>
    <col min="10770" max="10788" width="8" style="2" customWidth="1"/>
    <col min="10789" max="11008" width="12.625" style="2"/>
    <col min="11009" max="11009" width="3.875" style="2" customWidth="1"/>
    <col min="11010" max="11010" width="52.5" style="2" customWidth="1"/>
    <col min="11011" max="11011" width="15.875" style="2" customWidth="1"/>
    <col min="11012" max="11012" width="11.875" style="2" customWidth="1"/>
    <col min="11013" max="11013" width="12.5" style="2" customWidth="1"/>
    <col min="11014" max="11014" width="17.875" style="2" customWidth="1"/>
    <col min="11015" max="11015" width="19" style="2" customWidth="1"/>
    <col min="11016" max="11016" width="12.875" style="2" customWidth="1"/>
    <col min="11017" max="11017" width="11.875" style="2" customWidth="1"/>
    <col min="11018" max="11018" width="12.5" style="2" customWidth="1"/>
    <col min="11019" max="11020" width="16" style="2" customWidth="1"/>
    <col min="11021" max="11021" width="21" style="2" customWidth="1"/>
    <col min="11022" max="11022" width="23.625" style="2" customWidth="1"/>
    <col min="11023" max="11023" width="26.375" style="2" customWidth="1"/>
    <col min="11024" max="11024" width="29.375" style="2" customWidth="1"/>
    <col min="11025" max="11025" width="13" style="2" customWidth="1"/>
    <col min="11026" max="11044" width="8" style="2" customWidth="1"/>
    <col min="11045" max="11264" width="12.625" style="2"/>
    <col min="11265" max="11265" width="3.875" style="2" customWidth="1"/>
    <col min="11266" max="11266" width="52.5" style="2" customWidth="1"/>
    <col min="11267" max="11267" width="15.875" style="2" customWidth="1"/>
    <col min="11268" max="11268" width="11.875" style="2" customWidth="1"/>
    <col min="11269" max="11269" width="12.5" style="2" customWidth="1"/>
    <col min="11270" max="11270" width="17.875" style="2" customWidth="1"/>
    <col min="11271" max="11271" width="19" style="2" customWidth="1"/>
    <col min="11272" max="11272" width="12.875" style="2" customWidth="1"/>
    <col min="11273" max="11273" width="11.875" style="2" customWidth="1"/>
    <col min="11274" max="11274" width="12.5" style="2" customWidth="1"/>
    <col min="11275" max="11276" width="16" style="2" customWidth="1"/>
    <col min="11277" max="11277" width="21" style="2" customWidth="1"/>
    <col min="11278" max="11278" width="23.625" style="2" customWidth="1"/>
    <col min="11279" max="11279" width="26.375" style="2" customWidth="1"/>
    <col min="11280" max="11280" width="29.375" style="2" customWidth="1"/>
    <col min="11281" max="11281" width="13" style="2" customWidth="1"/>
    <col min="11282" max="11300" width="8" style="2" customWidth="1"/>
    <col min="11301" max="11520" width="12.625" style="2"/>
    <col min="11521" max="11521" width="3.875" style="2" customWidth="1"/>
    <col min="11522" max="11522" width="52.5" style="2" customWidth="1"/>
    <col min="11523" max="11523" width="15.875" style="2" customWidth="1"/>
    <col min="11524" max="11524" width="11.875" style="2" customWidth="1"/>
    <col min="11525" max="11525" width="12.5" style="2" customWidth="1"/>
    <col min="11526" max="11526" width="17.875" style="2" customWidth="1"/>
    <col min="11527" max="11527" width="19" style="2" customWidth="1"/>
    <col min="11528" max="11528" width="12.875" style="2" customWidth="1"/>
    <col min="11529" max="11529" width="11.875" style="2" customWidth="1"/>
    <col min="11530" max="11530" width="12.5" style="2" customWidth="1"/>
    <col min="11531" max="11532" width="16" style="2" customWidth="1"/>
    <col min="11533" max="11533" width="21" style="2" customWidth="1"/>
    <col min="11534" max="11534" width="23.625" style="2" customWidth="1"/>
    <col min="11535" max="11535" width="26.375" style="2" customWidth="1"/>
    <col min="11536" max="11536" width="29.375" style="2" customWidth="1"/>
    <col min="11537" max="11537" width="13" style="2" customWidth="1"/>
    <col min="11538" max="11556" width="8" style="2" customWidth="1"/>
    <col min="11557" max="11776" width="12.625" style="2"/>
    <col min="11777" max="11777" width="3.875" style="2" customWidth="1"/>
    <col min="11778" max="11778" width="52.5" style="2" customWidth="1"/>
    <col min="11779" max="11779" width="15.875" style="2" customWidth="1"/>
    <col min="11780" max="11780" width="11.875" style="2" customWidth="1"/>
    <col min="11781" max="11781" width="12.5" style="2" customWidth="1"/>
    <col min="11782" max="11782" width="17.875" style="2" customWidth="1"/>
    <col min="11783" max="11783" width="19" style="2" customWidth="1"/>
    <col min="11784" max="11784" width="12.875" style="2" customWidth="1"/>
    <col min="11785" max="11785" width="11.875" style="2" customWidth="1"/>
    <col min="11786" max="11786" width="12.5" style="2" customWidth="1"/>
    <col min="11787" max="11788" width="16" style="2" customWidth="1"/>
    <col min="11789" max="11789" width="21" style="2" customWidth="1"/>
    <col min="11790" max="11790" width="23.625" style="2" customWidth="1"/>
    <col min="11791" max="11791" width="26.375" style="2" customWidth="1"/>
    <col min="11792" max="11792" width="29.375" style="2" customWidth="1"/>
    <col min="11793" max="11793" width="13" style="2" customWidth="1"/>
    <col min="11794" max="11812" width="8" style="2" customWidth="1"/>
    <col min="11813" max="12032" width="12.625" style="2"/>
    <col min="12033" max="12033" width="3.875" style="2" customWidth="1"/>
    <col min="12034" max="12034" width="52.5" style="2" customWidth="1"/>
    <col min="12035" max="12035" width="15.875" style="2" customWidth="1"/>
    <col min="12036" max="12036" width="11.875" style="2" customWidth="1"/>
    <col min="12037" max="12037" width="12.5" style="2" customWidth="1"/>
    <col min="12038" max="12038" width="17.875" style="2" customWidth="1"/>
    <col min="12039" max="12039" width="19" style="2" customWidth="1"/>
    <col min="12040" max="12040" width="12.875" style="2" customWidth="1"/>
    <col min="12041" max="12041" width="11.875" style="2" customWidth="1"/>
    <col min="12042" max="12042" width="12.5" style="2" customWidth="1"/>
    <col min="12043" max="12044" width="16" style="2" customWidth="1"/>
    <col min="12045" max="12045" width="21" style="2" customWidth="1"/>
    <col min="12046" max="12046" width="23.625" style="2" customWidth="1"/>
    <col min="12047" max="12047" width="26.375" style="2" customWidth="1"/>
    <col min="12048" max="12048" width="29.375" style="2" customWidth="1"/>
    <col min="12049" max="12049" width="13" style="2" customWidth="1"/>
    <col min="12050" max="12068" width="8" style="2" customWidth="1"/>
    <col min="12069" max="12288" width="12.625" style="2"/>
    <col min="12289" max="12289" width="3.875" style="2" customWidth="1"/>
    <col min="12290" max="12290" width="52.5" style="2" customWidth="1"/>
    <col min="12291" max="12291" width="15.875" style="2" customWidth="1"/>
    <col min="12292" max="12292" width="11.875" style="2" customWidth="1"/>
    <col min="12293" max="12293" width="12.5" style="2" customWidth="1"/>
    <col min="12294" max="12294" width="17.875" style="2" customWidth="1"/>
    <col min="12295" max="12295" width="19" style="2" customWidth="1"/>
    <col min="12296" max="12296" width="12.875" style="2" customWidth="1"/>
    <col min="12297" max="12297" width="11.875" style="2" customWidth="1"/>
    <col min="12298" max="12298" width="12.5" style="2" customWidth="1"/>
    <col min="12299" max="12300" width="16" style="2" customWidth="1"/>
    <col min="12301" max="12301" width="21" style="2" customWidth="1"/>
    <col min="12302" max="12302" width="23.625" style="2" customWidth="1"/>
    <col min="12303" max="12303" width="26.375" style="2" customWidth="1"/>
    <col min="12304" max="12304" width="29.375" style="2" customWidth="1"/>
    <col min="12305" max="12305" width="13" style="2" customWidth="1"/>
    <col min="12306" max="12324" width="8" style="2" customWidth="1"/>
    <col min="12325" max="12544" width="12.625" style="2"/>
    <col min="12545" max="12545" width="3.875" style="2" customWidth="1"/>
    <col min="12546" max="12546" width="52.5" style="2" customWidth="1"/>
    <col min="12547" max="12547" width="15.875" style="2" customWidth="1"/>
    <col min="12548" max="12548" width="11.875" style="2" customWidth="1"/>
    <col min="12549" max="12549" width="12.5" style="2" customWidth="1"/>
    <col min="12550" max="12550" width="17.875" style="2" customWidth="1"/>
    <col min="12551" max="12551" width="19" style="2" customWidth="1"/>
    <col min="12552" max="12552" width="12.875" style="2" customWidth="1"/>
    <col min="12553" max="12553" width="11.875" style="2" customWidth="1"/>
    <col min="12554" max="12554" width="12.5" style="2" customWidth="1"/>
    <col min="12555" max="12556" width="16" style="2" customWidth="1"/>
    <col min="12557" max="12557" width="21" style="2" customWidth="1"/>
    <col min="12558" max="12558" width="23.625" style="2" customWidth="1"/>
    <col min="12559" max="12559" width="26.375" style="2" customWidth="1"/>
    <col min="12560" max="12560" width="29.375" style="2" customWidth="1"/>
    <col min="12561" max="12561" width="13" style="2" customWidth="1"/>
    <col min="12562" max="12580" width="8" style="2" customWidth="1"/>
    <col min="12581" max="12800" width="12.625" style="2"/>
    <col min="12801" max="12801" width="3.875" style="2" customWidth="1"/>
    <col min="12802" max="12802" width="52.5" style="2" customWidth="1"/>
    <col min="12803" max="12803" width="15.875" style="2" customWidth="1"/>
    <col min="12804" max="12804" width="11.875" style="2" customWidth="1"/>
    <col min="12805" max="12805" width="12.5" style="2" customWidth="1"/>
    <col min="12806" max="12806" width="17.875" style="2" customWidth="1"/>
    <col min="12807" max="12807" width="19" style="2" customWidth="1"/>
    <col min="12808" max="12808" width="12.875" style="2" customWidth="1"/>
    <col min="12809" max="12809" width="11.875" style="2" customWidth="1"/>
    <col min="12810" max="12810" width="12.5" style="2" customWidth="1"/>
    <col min="12811" max="12812" width="16" style="2" customWidth="1"/>
    <col min="12813" max="12813" width="21" style="2" customWidth="1"/>
    <col min="12814" max="12814" width="23.625" style="2" customWidth="1"/>
    <col min="12815" max="12815" width="26.375" style="2" customWidth="1"/>
    <col min="12816" max="12816" width="29.375" style="2" customWidth="1"/>
    <col min="12817" max="12817" width="13" style="2" customWidth="1"/>
    <col min="12818" max="12836" width="8" style="2" customWidth="1"/>
    <col min="12837" max="13056" width="12.625" style="2"/>
    <col min="13057" max="13057" width="3.875" style="2" customWidth="1"/>
    <col min="13058" max="13058" width="52.5" style="2" customWidth="1"/>
    <col min="13059" max="13059" width="15.875" style="2" customWidth="1"/>
    <col min="13060" max="13060" width="11.875" style="2" customWidth="1"/>
    <col min="13061" max="13061" width="12.5" style="2" customWidth="1"/>
    <col min="13062" max="13062" width="17.875" style="2" customWidth="1"/>
    <col min="13063" max="13063" width="19" style="2" customWidth="1"/>
    <col min="13064" max="13064" width="12.875" style="2" customWidth="1"/>
    <col min="13065" max="13065" width="11.875" style="2" customWidth="1"/>
    <col min="13066" max="13066" width="12.5" style="2" customWidth="1"/>
    <col min="13067" max="13068" width="16" style="2" customWidth="1"/>
    <col min="13069" max="13069" width="21" style="2" customWidth="1"/>
    <col min="13070" max="13070" width="23.625" style="2" customWidth="1"/>
    <col min="13071" max="13071" width="26.375" style="2" customWidth="1"/>
    <col min="13072" max="13072" width="29.375" style="2" customWidth="1"/>
    <col min="13073" max="13073" width="13" style="2" customWidth="1"/>
    <col min="13074" max="13092" width="8" style="2" customWidth="1"/>
    <col min="13093" max="13312" width="12.625" style="2"/>
    <col min="13313" max="13313" width="3.875" style="2" customWidth="1"/>
    <col min="13314" max="13314" width="52.5" style="2" customWidth="1"/>
    <col min="13315" max="13315" width="15.875" style="2" customWidth="1"/>
    <col min="13316" max="13316" width="11.875" style="2" customWidth="1"/>
    <col min="13317" max="13317" width="12.5" style="2" customWidth="1"/>
    <col min="13318" max="13318" width="17.875" style="2" customWidth="1"/>
    <col min="13319" max="13319" width="19" style="2" customWidth="1"/>
    <col min="13320" max="13320" width="12.875" style="2" customWidth="1"/>
    <col min="13321" max="13321" width="11.875" style="2" customWidth="1"/>
    <col min="13322" max="13322" width="12.5" style="2" customWidth="1"/>
    <col min="13323" max="13324" width="16" style="2" customWidth="1"/>
    <col min="13325" max="13325" width="21" style="2" customWidth="1"/>
    <col min="13326" max="13326" width="23.625" style="2" customWidth="1"/>
    <col min="13327" max="13327" width="26.375" style="2" customWidth="1"/>
    <col min="13328" max="13328" width="29.375" style="2" customWidth="1"/>
    <col min="13329" max="13329" width="13" style="2" customWidth="1"/>
    <col min="13330" max="13348" width="8" style="2" customWidth="1"/>
    <col min="13349" max="13568" width="12.625" style="2"/>
    <col min="13569" max="13569" width="3.875" style="2" customWidth="1"/>
    <col min="13570" max="13570" width="52.5" style="2" customWidth="1"/>
    <col min="13571" max="13571" width="15.875" style="2" customWidth="1"/>
    <col min="13572" max="13572" width="11.875" style="2" customWidth="1"/>
    <col min="13573" max="13573" width="12.5" style="2" customWidth="1"/>
    <col min="13574" max="13574" width="17.875" style="2" customWidth="1"/>
    <col min="13575" max="13575" width="19" style="2" customWidth="1"/>
    <col min="13576" max="13576" width="12.875" style="2" customWidth="1"/>
    <col min="13577" max="13577" width="11.875" style="2" customWidth="1"/>
    <col min="13578" max="13578" width="12.5" style="2" customWidth="1"/>
    <col min="13579" max="13580" width="16" style="2" customWidth="1"/>
    <col min="13581" max="13581" width="21" style="2" customWidth="1"/>
    <col min="13582" max="13582" width="23.625" style="2" customWidth="1"/>
    <col min="13583" max="13583" width="26.375" style="2" customWidth="1"/>
    <col min="13584" max="13584" width="29.375" style="2" customWidth="1"/>
    <col min="13585" max="13585" width="13" style="2" customWidth="1"/>
    <col min="13586" max="13604" width="8" style="2" customWidth="1"/>
    <col min="13605" max="13824" width="12.625" style="2"/>
    <col min="13825" max="13825" width="3.875" style="2" customWidth="1"/>
    <col min="13826" max="13826" width="52.5" style="2" customWidth="1"/>
    <col min="13827" max="13827" width="15.875" style="2" customWidth="1"/>
    <col min="13828" max="13828" width="11.875" style="2" customWidth="1"/>
    <col min="13829" max="13829" width="12.5" style="2" customWidth="1"/>
    <col min="13830" max="13830" width="17.875" style="2" customWidth="1"/>
    <col min="13831" max="13831" width="19" style="2" customWidth="1"/>
    <col min="13832" max="13832" width="12.875" style="2" customWidth="1"/>
    <col min="13833" max="13833" width="11.875" style="2" customWidth="1"/>
    <col min="13834" max="13834" width="12.5" style="2" customWidth="1"/>
    <col min="13835" max="13836" width="16" style="2" customWidth="1"/>
    <col min="13837" max="13837" width="21" style="2" customWidth="1"/>
    <col min="13838" max="13838" width="23.625" style="2" customWidth="1"/>
    <col min="13839" max="13839" width="26.375" style="2" customWidth="1"/>
    <col min="13840" max="13840" width="29.375" style="2" customWidth="1"/>
    <col min="13841" max="13841" width="13" style="2" customWidth="1"/>
    <col min="13842" max="13860" width="8" style="2" customWidth="1"/>
    <col min="13861" max="14080" width="12.625" style="2"/>
    <col min="14081" max="14081" width="3.875" style="2" customWidth="1"/>
    <col min="14082" max="14082" width="52.5" style="2" customWidth="1"/>
    <col min="14083" max="14083" width="15.875" style="2" customWidth="1"/>
    <col min="14084" max="14084" width="11.875" style="2" customWidth="1"/>
    <col min="14085" max="14085" width="12.5" style="2" customWidth="1"/>
    <col min="14086" max="14086" width="17.875" style="2" customWidth="1"/>
    <col min="14087" max="14087" width="19" style="2" customWidth="1"/>
    <col min="14088" max="14088" width="12.875" style="2" customWidth="1"/>
    <col min="14089" max="14089" width="11.875" style="2" customWidth="1"/>
    <col min="14090" max="14090" width="12.5" style="2" customWidth="1"/>
    <col min="14091" max="14092" width="16" style="2" customWidth="1"/>
    <col min="14093" max="14093" width="21" style="2" customWidth="1"/>
    <col min="14094" max="14094" width="23.625" style="2" customWidth="1"/>
    <col min="14095" max="14095" width="26.375" style="2" customWidth="1"/>
    <col min="14096" max="14096" width="29.375" style="2" customWidth="1"/>
    <col min="14097" max="14097" width="13" style="2" customWidth="1"/>
    <col min="14098" max="14116" width="8" style="2" customWidth="1"/>
    <col min="14117" max="14336" width="12.625" style="2"/>
    <col min="14337" max="14337" width="3.875" style="2" customWidth="1"/>
    <col min="14338" max="14338" width="52.5" style="2" customWidth="1"/>
    <col min="14339" max="14339" width="15.875" style="2" customWidth="1"/>
    <col min="14340" max="14340" width="11.875" style="2" customWidth="1"/>
    <col min="14341" max="14341" width="12.5" style="2" customWidth="1"/>
    <col min="14342" max="14342" width="17.875" style="2" customWidth="1"/>
    <col min="14343" max="14343" width="19" style="2" customWidth="1"/>
    <col min="14344" max="14344" width="12.875" style="2" customWidth="1"/>
    <col min="14345" max="14345" width="11.875" style="2" customWidth="1"/>
    <col min="14346" max="14346" width="12.5" style="2" customWidth="1"/>
    <col min="14347" max="14348" width="16" style="2" customWidth="1"/>
    <col min="14349" max="14349" width="21" style="2" customWidth="1"/>
    <col min="14350" max="14350" width="23.625" style="2" customWidth="1"/>
    <col min="14351" max="14351" width="26.375" style="2" customWidth="1"/>
    <col min="14352" max="14352" width="29.375" style="2" customWidth="1"/>
    <col min="14353" max="14353" width="13" style="2" customWidth="1"/>
    <col min="14354" max="14372" width="8" style="2" customWidth="1"/>
    <col min="14373" max="14592" width="12.625" style="2"/>
    <col min="14593" max="14593" width="3.875" style="2" customWidth="1"/>
    <col min="14594" max="14594" width="52.5" style="2" customWidth="1"/>
    <col min="14595" max="14595" width="15.875" style="2" customWidth="1"/>
    <col min="14596" max="14596" width="11.875" style="2" customWidth="1"/>
    <col min="14597" max="14597" width="12.5" style="2" customWidth="1"/>
    <col min="14598" max="14598" width="17.875" style="2" customWidth="1"/>
    <col min="14599" max="14599" width="19" style="2" customWidth="1"/>
    <col min="14600" max="14600" width="12.875" style="2" customWidth="1"/>
    <col min="14601" max="14601" width="11.875" style="2" customWidth="1"/>
    <col min="14602" max="14602" width="12.5" style="2" customWidth="1"/>
    <col min="14603" max="14604" width="16" style="2" customWidth="1"/>
    <col min="14605" max="14605" width="21" style="2" customWidth="1"/>
    <col min="14606" max="14606" width="23.625" style="2" customWidth="1"/>
    <col min="14607" max="14607" width="26.375" style="2" customWidth="1"/>
    <col min="14608" max="14608" width="29.375" style="2" customWidth="1"/>
    <col min="14609" max="14609" width="13" style="2" customWidth="1"/>
    <col min="14610" max="14628" width="8" style="2" customWidth="1"/>
    <col min="14629" max="14848" width="12.625" style="2"/>
    <col min="14849" max="14849" width="3.875" style="2" customWidth="1"/>
    <col min="14850" max="14850" width="52.5" style="2" customWidth="1"/>
    <col min="14851" max="14851" width="15.875" style="2" customWidth="1"/>
    <col min="14852" max="14852" width="11.875" style="2" customWidth="1"/>
    <col min="14853" max="14853" width="12.5" style="2" customWidth="1"/>
    <col min="14854" max="14854" width="17.875" style="2" customWidth="1"/>
    <col min="14855" max="14855" width="19" style="2" customWidth="1"/>
    <col min="14856" max="14856" width="12.875" style="2" customWidth="1"/>
    <col min="14857" max="14857" width="11.875" style="2" customWidth="1"/>
    <col min="14858" max="14858" width="12.5" style="2" customWidth="1"/>
    <col min="14859" max="14860" width="16" style="2" customWidth="1"/>
    <col min="14861" max="14861" width="21" style="2" customWidth="1"/>
    <col min="14862" max="14862" width="23.625" style="2" customWidth="1"/>
    <col min="14863" max="14863" width="26.375" style="2" customWidth="1"/>
    <col min="14864" max="14864" width="29.375" style="2" customWidth="1"/>
    <col min="14865" max="14865" width="13" style="2" customWidth="1"/>
    <col min="14866" max="14884" width="8" style="2" customWidth="1"/>
    <col min="14885" max="15104" width="12.625" style="2"/>
    <col min="15105" max="15105" width="3.875" style="2" customWidth="1"/>
    <col min="15106" max="15106" width="52.5" style="2" customWidth="1"/>
    <col min="15107" max="15107" width="15.875" style="2" customWidth="1"/>
    <col min="15108" max="15108" width="11.875" style="2" customWidth="1"/>
    <col min="15109" max="15109" width="12.5" style="2" customWidth="1"/>
    <col min="15110" max="15110" width="17.875" style="2" customWidth="1"/>
    <col min="15111" max="15111" width="19" style="2" customWidth="1"/>
    <col min="15112" max="15112" width="12.875" style="2" customWidth="1"/>
    <col min="15113" max="15113" width="11.875" style="2" customWidth="1"/>
    <col min="15114" max="15114" width="12.5" style="2" customWidth="1"/>
    <col min="15115" max="15116" width="16" style="2" customWidth="1"/>
    <col min="15117" max="15117" width="21" style="2" customWidth="1"/>
    <col min="15118" max="15118" width="23.625" style="2" customWidth="1"/>
    <col min="15119" max="15119" width="26.375" style="2" customWidth="1"/>
    <col min="15120" max="15120" width="29.375" style="2" customWidth="1"/>
    <col min="15121" max="15121" width="13" style="2" customWidth="1"/>
    <col min="15122" max="15140" width="8" style="2" customWidth="1"/>
    <col min="15141" max="15360" width="12.625" style="2"/>
    <col min="15361" max="15361" width="3.875" style="2" customWidth="1"/>
    <col min="15362" max="15362" width="52.5" style="2" customWidth="1"/>
    <col min="15363" max="15363" width="15.875" style="2" customWidth="1"/>
    <col min="15364" max="15364" width="11.875" style="2" customWidth="1"/>
    <col min="15365" max="15365" width="12.5" style="2" customWidth="1"/>
    <col min="15366" max="15366" width="17.875" style="2" customWidth="1"/>
    <col min="15367" max="15367" width="19" style="2" customWidth="1"/>
    <col min="15368" max="15368" width="12.875" style="2" customWidth="1"/>
    <col min="15369" max="15369" width="11.875" style="2" customWidth="1"/>
    <col min="15370" max="15370" width="12.5" style="2" customWidth="1"/>
    <col min="15371" max="15372" width="16" style="2" customWidth="1"/>
    <col min="15373" max="15373" width="21" style="2" customWidth="1"/>
    <col min="15374" max="15374" width="23.625" style="2" customWidth="1"/>
    <col min="15375" max="15375" width="26.375" style="2" customWidth="1"/>
    <col min="15376" max="15376" width="29.375" style="2" customWidth="1"/>
    <col min="15377" max="15377" width="13" style="2" customWidth="1"/>
    <col min="15378" max="15396" width="8" style="2" customWidth="1"/>
    <col min="15397" max="15616" width="12.625" style="2"/>
    <col min="15617" max="15617" width="3.875" style="2" customWidth="1"/>
    <col min="15618" max="15618" width="52.5" style="2" customWidth="1"/>
    <col min="15619" max="15619" width="15.875" style="2" customWidth="1"/>
    <col min="15620" max="15620" width="11.875" style="2" customWidth="1"/>
    <col min="15621" max="15621" width="12.5" style="2" customWidth="1"/>
    <col min="15622" max="15622" width="17.875" style="2" customWidth="1"/>
    <col min="15623" max="15623" width="19" style="2" customWidth="1"/>
    <col min="15624" max="15624" width="12.875" style="2" customWidth="1"/>
    <col min="15625" max="15625" width="11.875" style="2" customWidth="1"/>
    <col min="15626" max="15626" width="12.5" style="2" customWidth="1"/>
    <col min="15627" max="15628" width="16" style="2" customWidth="1"/>
    <col min="15629" max="15629" width="21" style="2" customWidth="1"/>
    <col min="15630" max="15630" width="23.625" style="2" customWidth="1"/>
    <col min="15631" max="15631" width="26.375" style="2" customWidth="1"/>
    <col min="15632" max="15632" width="29.375" style="2" customWidth="1"/>
    <col min="15633" max="15633" width="13" style="2" customWidth="1"/>
    <col min="15634" max="15652" width="8" style="2" customWidth="1"/>
    <col min="15653" max="15872" width="12.625" style="2"/>
    <col min="15873" max="15873" width="3.875" style="2" customWidth="1"/>
    <col min="15874" max="15874" width="52.5" style="2" customWidth="1"/>
    <col min="15875" max="15875" width="15.875" style="2" customWidth="1"/>
    <col min="15876" max="15876" width="11.875" style="2" customWidth="1"/>
    <col min="15877" max="15877" width="12.5" style="2" customWidth="1"/>
    <col min="15878" max="15878" width="17.875" style="2" customWidth="1"/>
    <col min="15879" max="15879" width="19" style="2" customWidth="1"/>
    <col min="15880" max="15880" width="12.875" style="2" customWidth="1"/>
    <col min="15881" max="15881" width="11.875" style="2" customWidth="1"/>
    <col min="15882" max="15882" width="12.5" style="2" customWidth="1"/>
    <col min="15883" max="15884" width="16" style="2" customWidth="1"/>
    <col min="15885" max="15885" width="21" style="2" customWidth="1"/>
    <col min="15886" max="15886" width="23.625" style="2" customWidth="1"/>
    <col min="15887" max="15887" width="26.375" style="2" customWidth="1"/>
    <col min="15888" max="15888" width="29.375" style="2" customWidth="1"/>
    <col min="15889" max="15889" width="13" style="2" customWidth="1"/>
    <col min="15890" max="15908" width="8" style="2" customWidth="1"/>
    <col min="15909" max="16128" width="12.625" style="2"/>
    <col min="16129" max="16129" width="3.875" style="2" customWidth="1"/>
    <col min="16130" max="16130" width="52.5" style="2" customWidth="1"/>
    <col min="16131" max="16131" width="15.875" style="2" customWidth="1"/>
    <col min="16132" max="16132" width="11.875" style="2" customWidth="1"/>
    <col min="16133" max="16133" width="12.5" style="2" customWidth="1"/>
    <col min="16134" max="16134" width="17.875" style="2" customWidth="1"/>
    <col min="16135" max="16135" width="19" style="2" customWidth="1"/>
    <col min="16136" max="16136" width="12.875" style="2" customWidth="1"/>
    <col min="16137" max="16137" width="11.875" style="2" customWidth="1"/>
    <col min="16138" max="16138" width="12.5" style="2" customWidth="1"/>
    <col min="16139" max="16140" width="16" style="2" customWidth="1"/>
    <col min="16141" max="16141" width="21" style="2" customWidth="1"/>
    <col min="16142" max="16142" width="23.625" style="2" customWidth="1"/>
    <col min="16143" max="16143" width="26.375" style="2" customWidth="1"/>
    <col min="16144" max="16144" width="29.375" style="2" customWidth="1"/>
    <col min="16145" max="16145" width="13" style="2" customWidth="1"/>
    <col min="16146" max="16164" width="8" style="2" customWidth="1"/>
    <col min="16165" max="16384" width="12.625" style="2"/>
  </cols>
  <sheetData>
    <row r="1" spans="1:36" ht="20.2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49"/>
      <c r="L1" s="49"/>
      <c r="M1" s="49"/>
      <c r="N1" s="50"/>
      <c r="O1" s="50"/>
      <c r="P1" s="50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0.25" customHeight="1" x14ac:dyDescent="0.3">
      <c r="A2" s="1"/>
      <c r="B2" s="3"/>
      <c r="C2" s="4"/>
      <c r="D2" s="4"/>
      <c r="E2" s="4"/>
      <c r="F2" s="4"/>
      <c r="G2" s="4"/>
      <c r="H2" s="4"/>
      <c r="I2" s="4"/>
      <c r="J2" s="4"/>
      <c r="K2" s="49"/>
      <c r="L2" s="49"/>
      <c r="M2" s="49"/>
      <c r="N2" s="51" t="s">
        <v>0</v>
      </c>
      <c r="O2" s="46"/>
      <c r="P2" s="46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1:36" ht="76.5" customHeight="1" x14ac:dyDescent="0.3">
      <c r="A3" s="1"/>
      <c r="B3" s="52" t="s">
        <v>61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53"/>
      <c r="N3" s="47" t="s">
        <v>1</v>
      </c>
      <c r="O3" s="48"/>
      <c r="P3" s="25">
        <v>5797.12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ht="27.75" customHeight="1" x14ac:dyDescent="0.35">
      <c r="A4" s="1"/>
      <c r="B4" s="6" t="s">
        <v>40</v>
      </c>
      <c r="C4" s="6"/>
      <c r="D4" s="6"/>
      <c r="E4" s="6"/>
      <c r="F4" s="6"/>
      <c r="G4" s="45"/>
      <c r="H4" s="46"/>
      <c r="I4" s="46"/>
      <c r="J4" s="6"/>
      <c r="K4" s="6"/>
      <c r="L4" s="6"/>
      <c r="M4" s="5"/>
      <c r="N4" s="47" t="s">
        <v>2</v>
      </c>
      <c r="O4" s="48"/>
      <c r="P4" s="25">
        <v>6615.22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20.25" customHeight="1" x14ac:dyDescent="0.3">
      <c r="A5" s="1"/>
      <c r="B5" s="7"/>
      <c r="C5" s="54" t="s">
        <v>3</v>
      </c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4"/>
      <c r="P5" s="4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6" ht="36.75" customHeight="1" x14ac:dyDescent="0.3">
      <c r="A6" s="1"/>
      <c r="B6" s="56" t="s">
        <v>4</v>
      </c>
      <c r="C6" s="59" t="s">
        <v>5</v>
      </c>
      <c r="D6" s="55"/>
      <c r="E6" s="55"/>
      <c r="F6" s="48"/>
      <c r="G6" s="60" t="s">
        <v>6</v>
      </c>
      <c r="H6" s="59" t="s">
        <v>7</v>
      </c>
      <c r="I6" s="55"/>
      <c r="J6" s="55"/>
      <c r="K6" s="55"/>
      <c r="L6" s="55"/>
      <c r="M6" s="48"/>
      <c r="N6" s="60" t="s">
        <v>8</v>
      </c>
      <c r="O6" s="60" t="s">
        <v>9</v>
      </c>
      <c r="P6" s="60" t="s">
        <v>10</v>
      </c>
      <c r="Q6" s="8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36.5" customHeight="1" x14ac:dyDescent="0.3">
      <c r="A7" s="1"/>
      <c r="B7" s="57"/>
      <c r="C7" s="9" t="s">
        <v>11</v>
      </c>
      <c r="D7" s="9" t="s">
        <v>12</v>
      </c>
      <c r="E7" s="9" t="s">
        <v>13</v>
      </c>
      <c r="F7" s="9" t="s">
        <v>14</v>
      </c>
      <c r="G7" s="61"/>
      <c r="H7" s="9" t="s">
        <v>15</v>
      </c>
      <c r="I7" s="9" t="s">
        <v>16</v>
      </c>
      <c r="J7" s="9" t="s">
        <v>17</v>
      </c>
      <c r="K7" s="9" t="s">
        <v>18</v>
      </c>
      <c r="L7" s="9" t="s">
        <v>19</v>
      </c>
      <c r="M7" s="9" t="s">
        <v>20</v>
      </c>
      <c r="N7" s="58"/>
      <c r="O7" s="57"/>
      <c r="P7" s="57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20.25" customHeight="1" x14ac:dyDescent="0.3">
      <c r="A8" s="1"/>
      <c r="B8" s="58"/>
      <c r="C8" s="10">
        <v>1</v>
      </c>
      <c r="D8" s="10">
        <v>1.1459999999999999</v>
      </c>
      <c r="E8" s="10">
        <v>1.4670000000000001</v>
      </c>
      <c r="F8" s="10">
        <v>0.28000000000000003</v>
      </c>
      <c r="G8" s="10">
        <v>1.4590000000000001</v>
      </c>
      <c r="H8" s="10">
        <v>1.2110000000000001</v>
      </c>
      <c r="I8" s="10">
        <v>1.022</v>
      </c>
      <c r="J8" s="10">
        <v>0.21</v>
      </c>
      <c r="K8" s="10">
        <v>4.7E-2</v>
      </c>
      <c r="L8" s="10">
        <v>8.5000000000000006E-2</v>
      </c>
      <c r="M8" s="10">
        <v>3.5000000000000003E-2</v>
      </c>
      <c r="N8" s="10">
        <v>0.441</v>
      </c>
      <c r="O8" s="58"/>
      <c r="P8" s="58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ht="40.5" x14ac:dyDescent="0.2">
      <c r="A9" s="11"/>
      <c r="B9" s="12" t="s">
        <v>21</v>
      </c>
      <c r="C9" s="24"/>
      <c r="D9" s="24"/>
      <c r="E9" s="24"/>
      <c r="F9" s="24"/>
      <c r="G9" s="24" t="s">
        <v>27</v>
      </c>
      <c r="H9" s="24"/>
      <c r="I9" s="24"/>
      <c r="J9" s="24"/>
      <c r="K9" s="24"/>
      <c r="L9" s="24"/>
      <c r="M9" s="24"/>
      <c r="N9" s="24"/>
      <c r="O9" s="10">
        <v>1.3</v>
      </c>
      <c r="P9" s="25">
        <f>ROUND(((C9*$C$8+D9*$D$8+E9*$E$8+F9*$F$8)*$P$3*O9+(H9*$H$8+I9*$I$8+J9*$J$8+K9*$K$8+L9*$L$8+M9*$M$8+N9*$N$8)*$P$3),2)</f>
        <v>0</v>
      </c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</row>
    <row r="10" spans="1:36" ht="40.5" x14ac:dyDescent="0.2">
      <c r="A10" s="11"/>
      <c r="B10" s="12" t="s">
        <v>22</v>
      </c>
      <c r="C10" s="24"/>
      <c r="D10" s="24"/>
      <c r="E10" s="24"/>
      <c r="F10" s="24"/>
      <c r="G10" s="24" t="s">
        <v>27</v>
      </c>
      <c r="H10" s="24"/>
      <c r="I10" s="24"/>
      <c r="J10" s="24"/>
      <c r="K10" s="24"/>
      <c r="L10" s="24"/>
      <c r="M10" s="24"/>
      <c r="N10" s="24"/>
      <c r="O10" s="10">
        <v>1.1000000000000001</v>
      </c>
      <c r="P10" s="25">
        <f t="shared" ref="P10:P15" si="0">ROUND(((C10*$C$8+D10*$D$8+E10*$E$8+F10*$F$8)*$P$3*O10+(H10*$H$8+I10*$I$8+J10*$J$8+K10*$K$8+L10*$L$8+M10*$M$8+N10*$N$8)*$P$3),2)</f>
        <v>0</v>
      </c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</row>
    <row r="11" spans="1:36" ht="40.5" x14ac:dyDescent="0.2">
      <c r="A11" s="11"/>
      <c r="B11" s="12" t="s">
        <v>23</v>
      </c>
      <c r="C11" s="24"/>
      <c r="D11" s="24"/>
      <c r="E11" s="24"/>
      <c r="F11" s="24"/>
      <c r="G11" s="24" t="s">
        <v>27</v>
      </c>
      <c r="H11" s="24"/>
      <c r="I11" s="24"/>
      <c r="J11" s="24"/>
      <c r="K11" s="24"/>
      <c r="L11" s="24"/>
      <c r="M11" s="24"/>
      <c r="N11" s="24"/>
      <c r="O11" s="10">
        <v>1</v>
      </c>
      <c r="P11" s="25">
        <f t="shared" si="0"/>
        <v>0</v>
      </c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</row>
    <row r="12" spans="1:36" ht="40.5" x14ac:dyDescent="0.2">
      <c r="A12" s="11"/>
      <c r="B12" s="12" t="s">
        <v>24</v>
      </c>
      <c r="C12" s="24"/>
      <c r="D12" s="24"/>
      <c r="E12" s="24"/>
      <c r="F12" s="24"/>
      <c r="G12" s="24" t="s">
        <v>27</v>
      </c>
      <c r="H12" s="24"/>
      <c r="I12" s="24"/>
      <c r="J12" s="24"/>
      <c r="K12" s="24"/>
      <c r="L12" s="24"/>
      <c r="M12" s="24"/>
      <c r="N12" s="24"/>
      <c r="O12" s="10">
        <v>0.95</v>
      </c>
      <c r="P12" s="25">
        <f t="shared" si="0"/>
        <v>0</v>
      </c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</row>
    <row r="13" spans="1:36" ht="40.5" x14ac:dyDescent="0.2">
      <c r="A13" s="11"/>
      <c r="B13" s="12" t="s">
        <v>25</v>
      </c>
      <c r="C13" s="24"/>
      <c r="D13" s="24"/>
      <c r="E13" s="24"/>
      <c r="F13" s="24"/>
      <c r="G13" s="24" t="s">
        <v>27</v>
      </c>
      <c r="H13" s="24"/>
      <c r="I13" s="24"/>
      <c r="J13" s="24"/>
      <c r="K13" s="24"/>
      <c r="L13" s="24"/>
      <c r="M13" s="24"/>
      <c r="N13" s="24"/>
      <c r="O13" s="10">
        <v>0.8</v>
      </c>
      <c r="P13" s="25">
        <f t="shared" si="0"/>
        <v>0</v>
      </c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</row>
    <row r="14" spans="1:36" ht="40.5" x14ac:dyDescent="0.2">
      <c r="A14" s="11"/>
      <c r="B14" s="12" t="s">
        <v>26</v>
      </c>
      <c r="C14" s="24"/>
      <c r="D14" s="24"/>
      <c r="E14" s="24"/>
      <c r="F14" s="24"/>
      <c r="G14" s="24" t="s">
        <v>27</v>
      </c>
      <c r="H14" s="24"/>
      <c r="I14" s="24"/>
      <c r="J14" s="24"/>
      <c r="K14" s="24"/>
      <c r="L14" s="24"/>
      <c r="M14" s="24"/>
      <c r="N14" s="24"/>
      <c r="O14" s="10">
        <v>0.75</v>
      </c>
      <c r="P14" s="25">
        <f t="shared" si="0"/>
        <v>0</v>
      </c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</row>
    <row r="15" spans="1:36" ht="40.5" x14ac:dyDescent="0.2">
      <c r="A15" s="11"/>
      <c r="B15" s="12" t="s">
        <v>43</v>
      </c>
      <c r="C15" s="24"/>
      <c r="D15" s="24"/>
      <c r="E15" s="24"/>
      <c r="F15" s="24"/>
      <c r="G15" s="24" t="s">
        <v>27</v>
      </c>
      <c r="H15" s="24"/>
      <c r="I15" s="24"/>
      <c r="J15" s="24"/>
      <c r="K15" s="24"/>
      <c r="L15" s="24"/>
      <c r="M15" s="24"/>
      <c r="N15" s="24"/>
      <c r="O15" s="10">
        <v>0.7</v>
      </c>
      <c r="P15" s="25">
        <f t="shared" si="0"/>
        <v>0</v>
      </c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</row>
    <row r="16" spans="1:36" ht="40.5" x14ac:dyDescent="0.2">
      <c r="A16" s="11"/>
      <c r="B16" s="12" t="s">
        <v>41</v>
      </c>
      <c r="C16" s="24" t="s">
        <v>27</v>
      </c>
      <c r="D16" s="24" t="s">
        <v>27</v>
      </c>
      <c r="E16" s="24" t="s">
        <v>27</v>
      </c>
      <c r="F16" s="24" t="s">
        <v>27</v>
      </c>
      <c r="G16" s="24"/>
      <c r="H16" s="24"/>
      <c r="I16" s="24"/>
      <c r="J16" s="24"/>
      <c r="K16" s="24"/>
      <c r="L16" s="24" t="s">
        <v>27</v>
      </c>
      <c r="M16" s="24"/>
      <c r="N16" s="24"/>
      <c r="O16" s="10">
        <v>1</v>
      </c>
      <c r="P16" s="25">
        <f>ROUND(((G16*G8*$P$3*O16)+(H16*$H$8+I16*$I$8+J16*$J$8+K16*$K$8+$M$8*M16+$N$8*N16)*$P$3),2)</f>
        <v>0</v>
      </c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</row>
    <row r="17" spans="1:36" ht="37.5" customHeight="1" x14ac:dyDescent="0.2">
      <c r="A17" s="11"/>
      <c r="B17" s="26" t="s">
        <v>66</v>
      </c>
      <c r="C17" s="27">
        <f t="shared" ref="C17:N17" si="1">SUM(C9:C16)</f>
        <v>0</v>
      </c>
      <c r="D17" s="27">
        <f t="shared" si="1"/>
        <v>0</v>
      </c>
      <c r="E17" s="27">
        <f t="shared" si="1"/>
        <v>0</v>
      </c>
      <c r="F17" s="27">
        <f t="shared" si="1"/>
        <v>0</v>
      </c>
      <c r="G17" s="27">
        <f t="shared" si="1"/>
        <v>0</v>
      </c>
      <c r="H17" s="27">
        <f t="shared" si="1"/>
        <v>0</v>
      </c>
      <c r="I17" s="27">
        <f t="shared" si="1"/>
        <v>0</v>
      </c>
      <c r="J17" s="27">
        <f t="shared" si="1"/>
        <v>0</v>
      </c>
      <c r="K17" s="27">
        <f t="shared" si="1"/>
        <v>0</v>
      </c>
      <c r="L17" s="27">
        <f t="shared" si="1"/>
        <v>0</v>
      </c>
      <c r="M17" s="27">
        <f t="shared" si="1"/>
        <v>0</v>
      </c>
      <c r="N17" s="27">
        <f t="shared" si="1"/>
        <v>0</v>
      </c>
      <c r="O17" s="13" t="s">
        <v>27</v>
      </c>
      <c r="P17" s="28" t="s">
        <v>27</v>
      </c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</row>
    <row r="18" spans="1:36" ht="92.25" customHeight="1" x14ac:dyDescent="0.3">
      <c r="A18" s="1"/>
      <c r="B18" s="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29" t="s">
        <v>28</v>
      </c>
      <c r="P18" s="30">
        <f>SUM(P9:P16)</f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ht="20.25" customHeight="1" x14ac:dyDescent="0.3">
      <c r="A19" s="1"/>
      <c r="B19" s="15"/>
      <c r="C19" s="62" t="s">
        <v>29</v>
      </c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48"/>
      <c r="O19" s="15"/>
      <c r="P19" s="15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ht="50.25" customHeight="1" x14ac:dyDescent="0.3">
      <c r="A20" s="1"/>
      <c r="B20" s="56" t="s">
        <v>4</v>
      </c>
      <c r="C20" s="59" t="s">
        <v>5</v>
      </c>
      <c r="D20" s="55"/>
      <c r="E20" s="55"/>
      <c r="F20" s="48"/>
      <c r="G20" s="60" t="s">
        <v>30</v>
      </c>
      <c r="H20" s="59" t="s">
        <v>7</v>
      </c>
      <c r="I20" s="55"/>
      <c r="J20" s="55"/>
      <c r="K20" s="55"/>
      <c r="L20" s="55"/>
      <c r="M20" s="48"/>
      <c r="N20" s="60" t="s">
        <v>8</v>
      </c>
      <c r="O20" s="63" t="s">
        <v>9</v>
      </c>
      <c r="P20" s="63" t="s">
        <v>10</v>
      </c>
      <c r="Q20" s="8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137.25" customHeight="1" x14ac:dyDescent="0.3">
      <c r="A21" s="1"/>
      <c r="B21" s="57"/>
      <c r="C21" s="9" t="s">
        <v>11</v>
      </c>
      <c r="D21" s="9" t="s">
        <v>12</v>
      </c>
      <c r="E21" s="9" t="s">
        <v>13</v>
      </c>
      <c r="F21" s="9" t="s">
        <v>14</v>
      </c>
      <c r="G21" s="58"/>
      <c r="H21" s="9" t="s">
        <v>15</v>
      </c>
      <c r="I21" s="9" t="s">
        <v>16</v>
      </c>
      <c r="J21" s="9" t="s">
        <v>17</v>
      </c>
      <c r="K21" s="9" t="s">
        <v>18</v>
      </c>
      <c r="L21" s="9" t="s">
        <v>19</v>
      </c>
      <c r="M21" s="9" t="s">
        <v>20</v>
      </c>
      <c r="N21" s="58"/>
      <c r="O21" s="57"/>
      <c r="P21" s="57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 ht="20.25" customHeight="1" x14ac:dyDescent="0.3">
      <c r="A22" s="1"/>
      <c r="B22" s="58"/>
      <c r="C22" s="16">
        <f t="shared" ref="C22:N22" si="2">C8</f>
        <v>1</v>
      </c>
      <c r="D22" s="16">
        <f t="shared" si="2"/>
        <v>1.1459999999999999</v>
      </c>
      <c r="E22" s="16">
        <f t="shared" si="2"/>
        <v>1.4670000000000001</v>
      </c>
      <c r="F22" s="16">
        <f t="shared" si="2"/>
        <v>0.28000000000000003</v>
      </c>
      <c r="G22" s="16">
        <f t="shared" si="2"/>
        <v>1.4590000000000001</v>
      </c>
      <c r="H22" s="16">
        <f t="shared" si="2"/>
        <v>1.2110000000000001</v>
      </c>
      <c r="I22" s="16">
        <f t="shared" si="2"/>
        <v>1.022</v>
      </c>
      <c r="J22" s="16">
        <f t="shared" si="2"/>
        <v>0.21</v>
      </c>
      <c r="K22" s="16">
        <f t="shared" si="2"/>
        <v>4.7E-2</v>
      </c>
      <c r="L22" s="16">
        <f t="shared" si="2"/>
        <v>8.5000000000000006E-2</v>
      </c>
      <c r="M22" s="16">
        <f t="shared" si="2"/>
        <v>3.5000000000000003E-2</v>
      </c>
      <c r="N22" s="16">
        <f t="shared" si="2"/>
        <v>0.441</v>
      </c>
      <c r="O22" s="58"/>
      <c r="P22" s="58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ht="80.25" customHeight="1" x14ac:dyDescent="0.3">
      <c r="A23" s="1"/>
      <c r="B23" s="17" t="s">
        <v>42</v>
      </c>
      <c r="C23" s="24"/>
      <c r="D23" s="24"/>
      <c r="E23" s="24"/>
      <c r="F23" s="24"/>
      <c r="G23" s="24" t="s">
        <v>27</v>
      </c>
      <c r="H23" s="24"/>
      <c r="I23" s="24"/>
      <c r="J23" s="24"/>
      <c r="K23" s="24"/>
      <c r="L23" s="24"/>
      <c r="M23" s="24"/>
      <c r="N23" s="24"/>
      <c r="O23" s="10">
        <v>3</v>
      </c>
      <c r="P23" s="25">
        <f>ROUND((((C23*$C$22+D23*$D$22+E23*$E$22+F23*$F$22)*$P$4*O23+(H23*$H$22+I23*$I$22+J23*$J$22+K23*$K$22+L23*$L$22+$M$22*M23+$N$22*N23)*$P$4)*$O$33),2)</f>
        <v>0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ht="40.5" x14ac:dyDescent="0.3">
      <c r="A24" s="1"/>
      <c r="B24" s="17" t="s">
        <v>39</v>
      </c>
      <c r="C24" s="24"/>
      <c r="D24" s="24"/>
      <c r="E24" s="24"/>
      <c r="F24" s="24"/>
      <c r="G24" s="24" t="s">
        <v>27</v>
      </c>
      <c r="H24" s="24"/>
      <c r="I24" s="24"/>
      <c r="J24" s="24"/>
      <c r="K24" s="24"/>
      <c r="L24" s="24"/>
      <c r="M24" s="24"/>
      <c r="N24" s="24"/>
      <c r="O24" s="10">
        <v>1.75</v>
      </c>
      <c r="P24" s="25">
        <f>ROUND((((C24*$C$22+D24*$D$22+E24*$E$22+F24*$F$22)*$P$4*O24+(H24*$H$22+I24*$I$22+J24*$J$22+K24*$K$22+L24*$L$22+$M$22*M24+$N$22*N24)*$P$4)*$O$33),2)</f>
        <v>0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 ht="40.5" x14ac:dyDescent="0.3">
      <c r="A25" s="1"/>
      <c r="B25" s="17" t="s">
        <v>31</v>
      </c>
      <c r="C25" s="24"/>
      <c r="D25" s="24"/>
      <c r="E25" s="24"/>
      <c r="F25" s="24"/>
      <c r="G25" s="24" t="s">
        <v>27</v>
      </c>
      <c r="H25" s="24"/>
      <c r="I25" s="24"/>
      <c r="J25" s="24"/>
      <c r="K25" s="24"/>
      <c r="L25" s="24"/>
      <c r="M25" s="24"/>
      <c r="N25" s="24"/>
      <c r="O25" s="10">
        <v>1.75</v>
      </c>
      <c r="P25" s="25">
        <f t="shared" ref="P25:P31" si="3">ROUND(((((C25*$C$22+D25*$D$22+E25*$E$22+F25*$F$22)*$P$4*O25+(H25*$H$22+I25*$I$22+J25*$J$22+K25*$K$22+L25*$L$22+$M$22*M25+$N$22*N25)*$P$4)*$O$33)),2)</f>
        <v>0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 ht="40.5" x14ac:dyDescent="0.3">
      <c r="A26" s="1"/>
      <c r="B26" s="17" t="s">
        <v>32</v>
      </c>
      <c r="C26" s="24"/>
      <c r="D26" s="24"/>
      <c r="E26" s="24"/>
      <c r="F26" s="24"/>
      <c r="G26" s="24" t="s">
        <v>27</v>
      </c>
      <c r="H26" s="24"/>
      <c r="I26" s="24"/>
      <c r="J26" s="24"/>
      <c r="K26" s="24"/>
      <c r="L26" s="24"/>
      <c r="M26" s="24"/>
      <c r="N26" s="24"/>
      <c r="O26" s="10">
        <v>1.3</v>
      </c>
      <c r="P26" s="25">
        <f t="shared" si="3"/>
        <v>0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40.5" x14ac:dyDescent="0.3">
      <c r="A27" s="1"/>
      <c r="B27" s="17" t="s">
        <v>33</v>
      </c>
      <c r="C27" s="24"/>
      <c r="D27" s="24"/>
      <c r="E27" s="24"/>
      <c r="F27" s="24"/>
      <c r="G27" s="24" t="s">
        <v>27</v>
      </c>
      <c r="H27" s="24"/>
      <c r="I27" s="24"/>
      <c r="J27" s="24"/>
      <c r="K27" s="24"/>
      <c r="L27" s="24"/>
      <c r="M27" s="24"/>
      <c r="N27" s="24"/>
      <c r="O27" s="10">
        <v>1.25</v>
      </c>
      <c r="P27" s="25">
        <f t="shared" si="3"/>
        <v>0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40.5" x14ac:dyDescent="0.3">
      <c r="A28" s="1"/>
      <c r="B28" s="17" t="s">
        <v>34</v>
      </c>
      <c r="C28" s="24"/>
      <c r="D28" s="24"/>
      <c r="E28" s="24"/>
      <c r="F28" s="24"/>
      <c r="G28" s="24" t="s">
        <v>27</v>
      </c>
      <c r="H28" s="24"/>
      <c r="I28" s="24"/>
      <c r="J28" s="24"/>
      <c r="K28" s="24"/>
      <c r="L28" s="24"/>
      <c r="M28" s="24"/>
      <c r="N28" s="24"/>
      <c r="O28" s="10">
        <v>1</v>
      </c>
      <c r="P28" s="25">
        <f t="shared" si="3"/>
        <v>0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ht="40.5" x14ac:dyDescent="0.3">
      <c r="A29" s="1"/>
      <c r="B29" s="17" t="s">
        <v>35</v>
      </c>
      <c r="C29" s="24"/>
      <c r="D29" s="24"/>
      <c r="E29" s="24"/>
      <c r="F29" s="24"/>
      <c r="G29" s="24" t="s">
        <v>27</v>
      </c>
      <c r="H29" s="24"/>
      <c r="I29" s="24"/>
      <c r="J29" s="24"/>
      <c r="K29" s="24"/>
      <c r="L29" s="24"/>
      <c r="M29" s="24"/>
      <c r="N29" s="24"/>
      <c r="O29" s="10">
        <v>0.85</v>
      </c>
      <c r="P29" s="25">
        <f t="shared" si="3"/>
        <v>0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ht="40.5" x14ac:dyDescent="0.3">
      <c r="A30" s="1"/>
      <c r="B30" s="17" t="s">
        <v>36</v>
      </c>
      <c r="C30" s="24"/>
      <c r="D30" s="24"/>
      <c r="E30" s="24"/>
      <c r="F30" s="24"/>
      <c r="G30" s="24" t="s">
        <v>27</v>
      </c>
      <c r="H30" s="24"/>
      <c r="I30" s="24"/>
      <c r="J30" s="24"/>
      <c r="K30" s="24"/>
      <c r="L30" s="24"/>
      <c r="M30" s="24"/>
      <c r="N30" s="24"/>
      <c r="O30" s="10">
        <v>0.8</v>
      </c>
      <c r="P30" s="25">
        <f t="shared" si="3"/>
        <v>0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40.5" x14ac:dyDescent="0.3">
      <c r="A31" s="1"/>
      <c r="B31" s="17" t="s">
        <v>44</v>
      </c>
      <c r="C31" s="24"/>
      <c r="D31" s="24"/>
      <c r="E31" s="24"/>
      <c r="F31" s="24"/>
      <c r="G31" s="24" t="s">
        <v>27</v>
      </c>
      <c r="H31" s="24"/>
      <c r="I31" s="24"/>
      <c r="J31" s="24"/>
      <c r="K31" s="24"/>
      <c r="L31" s="24"/>
      <c r="M31" s="24"/>
      <c r="N31" s="24"/>
      <c r="O31" s="10">
        <v>0.75</v>
      </c>
      <c r="P31" s="25">
        <f t="shared" si="3"/>
        <v>0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40.5" x14ac:dyDescent="0.3">
      <c r="A32" s="1"/>
      <c r="B32" s="17" t="s">
        <v>41</v>
      </c>
      <c r="C32" s="24" t="s">
        <v>27</v>
      </c>
      <c r="D32" s="24" t="s">
        <v>27</v>
      </c>
      <c r="E32" s="24" t="s">
        <v>27</v>
      </c>
      <c r="F32" s="24" t="s">
        <v>27</v>
      </c>
      <c r="G32" s="24"/>
      <c r="H32" s="24"/>
      <c r="I32" s="24"/>
      <c r="J32" s="24"/>
      <c r="K32" s="24"/>
      <c r="L32" s="24" t="s">
        <v>27</v>
      </c>
      <c r="M32" s="24"/>
      <c r="N32" s="24"/>
      <c r="O32" s="10">
        <v>1</v>
      </c>
      <c r="P32" s="25">
        <f>ROUND(((((G22*G32)*$P$4*O32)+(H32*$H$22+I32*$I$22+J32*$J$22+K32*$K$22+$M$22*M32+$N$22*N32)*$P$4)*$O$33),2)</f>
        <v>0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60.75" x14ac:dyDescent="0.3">
      <c r="A33" s="1"/>
      <c r="B33" s="17" t="s">
        <v>45</v>
      </c>
      <c r="C33" s="24" t="s">
        <v>27</v>
      </c>
      <c r="D33" s="24" t="s">
        <v>27</v>
      </c>
      <c r="E33" s="24" t="s">
        <v>27</v>
      </c>
      <c r="F33" s="24" t="s">
        <v>27</v>
      </c>
      <c r="G33" s="24" t="s">
        <v>27</v>
      </c>
      <c r="H33" s="24" t="s">
        <v>27</v>
      </c>
      <c r="I33" s="24" t="s">
        <v>27</v>
      </c>
      <c r="J33" s="24" t="s">
        <v>27</v>
      </c>
      <c r="K33" s="24" t="s">
        <v>27</v>
      </c>
      <c r="L33" s="24" t="s">
        <v>27</v>
      </c>
      <c r="M33" s="24" t="s">
        <v>27</v>
      </c>
      <c r="N33" s="31" t="s">
        <v>27</v>
      </c>
      <c r="O33" s="40">
        <v>1.0449999999999999</v>
      </c>
      <c r="P33" s="28" t="s">
        <v>27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42.75" customHeight="1" x14ac:dyDescent="0.3">
      <c r="A34" s="1"/>
      <c r="B34" s="32" t="s">
        <v>67</v>
      </c>
      <c r="C34" s="33">
        <f>SUM(C23:C33)</f>
        <v>0</v>
      </c>
      <c r="D34" s="33">
        <f t="shared" ref="D34:N34" si="4">SUM(D23:D33)</f>
        <v>0</v>
      </c>
      <c r="E34" s="33">
        <f t="shared" si="4"/>
        <v>0</v>
      </c>
      <c r="F34" s="33">
        <f t="shared" si="4"/>
        <v>0</v>
      </c>
      <c r="G34" s="33">
        <f t="shared" si="4"/>
        <v>0</v>
      </c>
      <c r="H34" s="33">
        <f t="shared" si="4"/>
        <v>0</v>
      </c>
      <c r="I34" s="33">
        <f t="shared" si="4"/>
        <v>0</v>
      </c>
      <c r="J34" s="33">
        <f t="shared" si="4"/>
        <v>0</v>
      </c>
      <c r="K34" s="33">
        <f t="shared" si="4"/>
        <v>0</v>
      </c>
      <c r="L34" s="33">
        <f t="shared" si="4"/>
        <v>0</v>
      </c>
      <c r="M34" s="33">
        <f t="shared" si="4"/>
        <v>0</v>
      </c>
      <c r="N34" s="34">
        <f t="shared" si="4"/>
        <v>0</v>
      </c>
      <c r="O34" s="35" t="s">
        <v>27</v>
      </c>
      <c r="P34" s="28" t="s">
        <v>27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95.25" customHeight="1" x14ac:dyDescent="0.3">
      <c r="A35" s="1"/>
      <c r="B35" s="39" t="s">
        <v>68</v>
      </c>
      <c r="C35" s="33">
        <f>C17+C34</f>
        <v>0</v>
      </c>
      <c r="D35" s="33">
        <f t="shared" ref="D35:N35" si="5">D17+D34</f>
        <v>0</v>
      </c>
      <c r="E35" s="33">
        <f t="shared" si="5"/>
        <v>0</v>
      </c>
      <c r="F35" s="33">
        <f t="shared" si="5"/>
        <v>0</v>
      </c>
      <c r="G35" s="33">
        <f t="shared" si="5"/>
        <v>0</v>
      </c>
      <c r="H35" s="33">
        <f t="shared" si="5"/>
        <v>0</v>
      </c>
      <c r="I35" s="33">
        <f t="shared" si="5"/>
        <v>0</v>
      </c>
      <c r="J35" s="33">
        <f t="shared" si="5"/>
        <v>0</v>
      </c>
      <c r="K35" s="33">
        <f t="shared" si="5"/>
        <v>0</v>
      </c>
      <c r="L35" s="33">
        <f t="shared" si="5"/>
        <v>0</v>
      </c>
      <c r="M35" s="33">
        <f t="shared" si="5"/>
        <v>0</v>
      </c>
      <c r="N35" s="34">
        <f t="shared" si="5"/>
        <v>0</v>
      </c>
      <c r="O35" s="36" t="s">
        <v>37</v>
      </c>
      <c r="P35" s="25">
        <f>ROUND(SUM(P23:P32),2)</f>
        <v>0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12.5" customHeight="1" x14ac:dyDescent="0.3">
      <c r="A36" s="1"/>
      <c r="B36" s="18"/>
      <c r="C36" s="18"/>
      <c r="D36" s="18"/>
      <c r="E36" s="18"/>
      <c r="F36" s="18"/>
      <c r="G36" s="18"/>
      <c r="H36" s="18"/>
      <c r="I36" s="18"/>
      <c r="J36" s="4"/>
      <c r="K36" s="4"/>
      <c r="L36" s="4"/>
      <c r="M36" s="4"/>
      <c r="N36" s="4"/>
      <c r="O36" s="37" t="s">
        <v>38</v>
      </c>
      <c r="P36" s="25">
        <f>P18+P35</f>
        <v>0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20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20.25" customHeight="1" x14ac:dyDescent="0.3">
      <c r="A38" s="1"/>
      <c r="B38" s="19"/>
      <c r="C38" s="20"/>
      <c r="D38" s="20"/>
      <c r="E38" s="20"/>
      <c r="F38" s="20"/>
      <c r="G38" s="20"/>
      <c r="H38" s="21"/>
      <c r="I38" s="21"/>
      <c r="J38" s="21"/>
      <c r="K38" s="21"/>
      <c r="L38" s="21"/>
      <c r="M38" s="21"/>
      <c r="N38" s="2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20.25" customHeight="1" x14ac:dyDescent="0.3">
      <c r="A39" s="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20.25" customHeight="1" x14ac:dyDescent="0.3">
      <c r="A40" s="1"/>
      <c r="B40" s="22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20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20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20.25" customHeight="1" x14ac:dyDescent="0.3">
      <c r="A43" s="1"/>
      <c r="B43" s="1"/>
      <c r="C43" s="1"/>
      <c r="D43" s="1"/>
      <c r="E43" s="1"/>
      <c r="F43" s="23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20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20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20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20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20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20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20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20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20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20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20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20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20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20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20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20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20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20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20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20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20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20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20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20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20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20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20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20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20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20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20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20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20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20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20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20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20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20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20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20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20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20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20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20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20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20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20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20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20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20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20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20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20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20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20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20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20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20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20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20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20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20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20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20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20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20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20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20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20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20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20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20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20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20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20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20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20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20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20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20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20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20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20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20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20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20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20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20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20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20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20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20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20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20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20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20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20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20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20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20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20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20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20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20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20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20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20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20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20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20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20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20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20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20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20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20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20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20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20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20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20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20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20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20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20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20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20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20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20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20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20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20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20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20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20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20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20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20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20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20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20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20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20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20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20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20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20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20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20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20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20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20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20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20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20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20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20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20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20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20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20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20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20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20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20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20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20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20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20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20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20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20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20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20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20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20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20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20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20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20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20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20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20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20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20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20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20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20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20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20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20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20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20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20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20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20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20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20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20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20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20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20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20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20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20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20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20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20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20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20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20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20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20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20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20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20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20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20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20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20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20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20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20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20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20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20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20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20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20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20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20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20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20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20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20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20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20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20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20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20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20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20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20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20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20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20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20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20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20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20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20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20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20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20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20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20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20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20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20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20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20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20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20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20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20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20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20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20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20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20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20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20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20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20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20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20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20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20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20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20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20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20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20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20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20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20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20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20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20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20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20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20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20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20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20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20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20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20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20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20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20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20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20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20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20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20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20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20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20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20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20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20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20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20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20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20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20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20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20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20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20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20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20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20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20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20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20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20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20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20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20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20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20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20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20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20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20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20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20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20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20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20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20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20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20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20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20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20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20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20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20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20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20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20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20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20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20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20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20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20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20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20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20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20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20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20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20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20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20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20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20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20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20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20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20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20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20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20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20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20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20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20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20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20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20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20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20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20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20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20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20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20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20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20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20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20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20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20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20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20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20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20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20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20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20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20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20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20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20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20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20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20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20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20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20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20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20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20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20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20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20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20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20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20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20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20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20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20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20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20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20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20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20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20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20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20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20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20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20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20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20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20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20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20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20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20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20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20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20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20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20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20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20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20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20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20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20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20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20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20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20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20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20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20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20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20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20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20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20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20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20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20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20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20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20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20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20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20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20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20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20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20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20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20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20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20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20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20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20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20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20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20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20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20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20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20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20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20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20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20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20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20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20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20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20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20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20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20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20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20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20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20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20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20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20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20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20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20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20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20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20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20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20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20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20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20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20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20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20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20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20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20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20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20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20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20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20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20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20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20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20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20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20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20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20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20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20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20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20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20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20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20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20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20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20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20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20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20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20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20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20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20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20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20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20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20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20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20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20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20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20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20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20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20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20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20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20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20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20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20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20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20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20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20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20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20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20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20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20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20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20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20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20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20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20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20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20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20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20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20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20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20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20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20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20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20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20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20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20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20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20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20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20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20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20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20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20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20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20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20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20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20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20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20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20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20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20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20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20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20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20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20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20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20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20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20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20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20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20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20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20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20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20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20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20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20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20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20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20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20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20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20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20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20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20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20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20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20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20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20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20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20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20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20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20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20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20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20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20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20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20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20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20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20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20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20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20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20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20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20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20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20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20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20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20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20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20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20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20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20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20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20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20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20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20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20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20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20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20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20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20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20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20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20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20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20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20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20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20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20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20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20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20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20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20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20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20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20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20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20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20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20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20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20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20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20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20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20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20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20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20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20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20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20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20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20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20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20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20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20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20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20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20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20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20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20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20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20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20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20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20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20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20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20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20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20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20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20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20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20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20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20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20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20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20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20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20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20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20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20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20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20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20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20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20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20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20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20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20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20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20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20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20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20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20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20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20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20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20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20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20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20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20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20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20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20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20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20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20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20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20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20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20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20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20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20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20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20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20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20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20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20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20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20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20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20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20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20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20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20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20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20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20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20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20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20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20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20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20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20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20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20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20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20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20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20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20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20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20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20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20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20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20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20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20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20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20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20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20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20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20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20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20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20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20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20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20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20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20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20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20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20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20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20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20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20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20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20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20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20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20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20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20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20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20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20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20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20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20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20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20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20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20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20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20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20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20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20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20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20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20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20.2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20.2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20.2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20.2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20.2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20.2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20.2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20.2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20.2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20.2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20.2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20.2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20.2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20.2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20.2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20.2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20.2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20.2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20.2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20.2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20.2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20.2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20.2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20.2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20.2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20.2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20.2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20.2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20.2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20.2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20.2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20.2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20.2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20.2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20.2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20.2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20.2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20.2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20.2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20.2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20.2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20.2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20.2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20.2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20.2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20.2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20.2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20.2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20.2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20.2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20.2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20.2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20.2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20.2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20.2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20.2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20.2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20.2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20.2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20.2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20.2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20.2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20.2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20.2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20.2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</sheetData>
  <mergeCells count="23">
    <mergeCell ref="O6:O8"/>
    <mergeCell ref="P6:P8"/>
    <mergeCell ref="C19:N19"/>
    <mergeCell ref="B20:B22"/>
    <mergeCell ref="C20:F20"/>
    <mergeCell ref="G20:G21"/>
    <mergeCell ref="H20:M20"/>
    <mergeCell ref="N20:N21"/>
    <mergeCell ref="O20:O22"/>
    <mergeCell ref="P20:P22"/>
    <mergeCell ref="C5:N5"/>
    <mergeCell ref="B6:B8"/>
    <mergeCell ref="C6:F6"/>
    <mergeCell ref="G6:G7"/>
    <mergeCell ref="H6:M6"/>
    <mergeCell ref="N6:N7"/>
    <mergeCell ref="G4:I4"/>
    <mergeCell ref="N4:O4"/>
    <mergeCell ref="K1:M2"/>
    <mergeCell ref="N1:P1"/>
    <mergeCell ref="N2:P2"/>
    <mergeCell ref="B3:M3"/>
    <mergeCell ref="N3:O3"/>
  </mergeCells>
  <pageMargins left="0.70866141732283472" right="0.70866141732283472" top="0.74803149606299213" bottom="0.74803149606299213" header="0" footer="0"/>
  <pageSetup paperSize="9" scale="2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</sheetPr>
  <dimension ref="A1:AJ999"/>
  <sheetViews>
    <sheetView zoomScale="60" zoomScaleNormal="60" workbookViewId="0">
      <selection activeCell="B1" sqref="B1"/>
    </sheetView>
  </sheetViews>
  <sheetFormatPr defaultColWidth="12.625" defaultRowHeight="15" customHeight="1" x14ac:dyDescent="0.2"/>
  <cols>
    <col min="1" max="1" width="3.875" style="2" customWidth="1"/>
    <col min="2" max="2" width="52.5" style="2" customWidth="1"/>
    <col min="3" max="3" width="15.875" style="2" customWidth="1"/>
    <col min="4" max="4" width="13.25" style="2" bestFit="1" customWidth="1"/>
    <col min="5" max="5" width="12.5" style="2" customWidth="1"/>
    <col min="6" max="6" width="17.875" style="2" customWidth="1"/>
    <col min="7" max="7" width="19" style="2" customWidth="1"/>
    <col min="8" max="8" width="12.875" style="2" customWidth="1"/>
    <col min="9" max="9" width="11.875" style="2" customWidth="1"/>
    <col min="10" max="10" width="12.5" style="2" customWidth="1"/>
    <col min="11" max="12" width="16" style="2" customWidth="1"/>
    <col min="13" max="13" width="21" style="2" customWidth="1"/>
    <col min="14" max="14" width="23.625" style="2" customWidth="1"/>
    <col min="15" max="15" width="26.375" style="2" customWidth="1"/>
    <col min="16" max="16" width="29.375" style="2" customWidth="1"/>
    <col min="17" max="17" width="13" style="2" customWidth="1"/>
    <col min="18" max="36" width="8" style="2" customWidth="1"/>
    <col min="37" max="256" width="12.625" style="2"/>
    <col min="257" max="257" width="3.875" style="2" customWidth="1"/>
    <col min="258" max="258" width="52.5" style="2" customWidth="1"/>
    <col min="259" max="259" width="15.875" style="2" customWidth="1"/>
    <col min="260" max="260" width="11.875" style="2" customWidth="1"/>
    <col min="261" max="261" width="12.5" style="2" customWidth="1"/>
    <col min="262" max="262" width="17.875" style="2" customWidth="1"/>
    <col min="263" max="263" width="19" style="2" customWidth="1"/>
    <col min="264" max="264" width="12.875" style="2" customWidth="1"/>
    <col min="265" max="265" width="11.875" style="2" customWidth="1"/>
    <col min="266" max="266" width="12.5" style="2" customWidth="1"/>
    <col min="267" max="268" width="16" style="2" customWidth="1"/>
    <col min="269" max="269" width="21" style="2" customWidth="1"/>
    <col min="270" max="270" width="23.625" style="2" customWidth="1"/>
    <col min="271" max="271" width="26.375" style="2" customWidth="1"/>
    <col min="272" max="272" width="29.375" style="2" customWidth="1"/>
    <col min="273" max="273" width="13" style="2" customWidth="1"/>
    <col min="274" max="292" width="8" style="2" customWidth="1"/>
    <col min="293" max="512" width="12.625" style="2"/>
    <col min="513" max="513" width="3.875" style="2" customWidth="1"/>
    <col min="514" max="514" width="52.5" style="2" customWidth="1"/>
    <col min="515" max="515" width="15.875" style="2" customWidth="1"/>
    <col min="516" max="516" width="11.875" style="2" customWidth="1"/>
    <col min="517" max="517" width="12.5" style="2" customWidth="1"/>
    <col min="518" max="518" width="17.875" style="2" customWidth="1"/>
    <col min="519" max="519" width="19" style="2" customWidth="1"/>
    <col min="520" max="520" width="12.875" style="2" customWidth="1"/>
    <col min="521" max="521" width="11.875" style="2" customWidth="1"/>
    <col min="522" max="522" width="12.5" style="2" customWidth="1"/>
    <col min="523" max="524" width="16" style="2" customWidth="1"/>
    <col min="525" max="525" width="21" style="2" customWidth="1"/>
    <col min="526" max="526" width="23.625" style="2" customWidth="1"/>
    <col min="527" max="527" width="26.375" style="2" customWidth="1"/>
    <col min="528" max="528" width="29.375" style="2" customWidth="1"/>
    <col min="529" max="529" width="13" style="2" customWidth="1"/>
    <col min="530" max="548" width="8" style="2" customWidth="1"/>
    <col min="549" max="768" width="12.625" style="2"/>
    <col min="769" max="769" width="3.875" style="2" customWidth="1"/>
    <col min="770" max="770" width="52.5" style="2" customWidth="1"/>
    <col min="771" max="771" width="15.875" style="2" customWidth="1"/>
    <col min="772" max="772" width="11.875" style="2" customWidth="1"/>
    <col min="773" max="773" width="12.5" style="2" customWidth="1"/>
    <col min="774" max="774" width="17.875" style="2" customWidth="1"/>
    <col min="775" max="775" width="19" style="2" customWidth="1"/>
    <col min="776" max="776" width="12.875" style="2" customWidth="1"/>
    <col min="777" max="777" width="11.875" style="2" customWidth="1"/>
    <col min="778" max="778" width="12.5" style="2" customWidth="1"/>
    <col min="779" max="780" width="16" style="2" customWidth="1"/>
    <col min="781" max="781" width="21" style="2" customWidth="1"/>
    <col min="782" max="782" width="23.625" style="2" customWidth="1"/>
    <col min="783" max="783" width="26.375" style="2" customWidth="1"/>
    <col min="784" max="784" width="29.375" style="2" customWidth="1"/>
    <col min="785" max="785" width="13" style="2" customWidth="1"/>
    <col min="786" max="804" width="8" style="2" customWidth="1"/>
    <col min="805" max="1024" width="12.625" style="2"/>
    <col min="1025" max="1025" width="3.875" style="2" customWidth="1"/>
    <col min="1026" max="1026" width="52.5" style="2" customWidth="1"/>
    <col min="1027" max="1027" width="15.875" style="2" customWidth="1"/>
    <col min="1028" max="1028" width="11.875" style="2" customWidth="1"/>
    <col min="1029" max="1029" width="12.5" style="2" customWidth="1"/>
    <col min="1030" max="1030" width="17.875" style="2" customWidth="1"/>
    <col min="1031" max="1031" width="19" style="2" customWidth="1"/>
    <col min="1032" max="1032" width="12.875" style="2" customWidth="1"/>
    <col min="1033" max="1033" width="11.875" style="2" customWidth="1"/>
    <col min="1034" max="1034" width="12.5" style="2" customWidth="1"/>
    <col min="1035" max="1036" width="16" style="2" customWidth="1"/>
    <col min="1037" max="1037" width="21" style="2" customWidth="1"/>
    <col min="1038" max="1038" width="23.625" style="2" customWidth="1"/>
    <col min="1039" max="1039" width="26.375" style="2" customWidth="1"/>
    <col min="1040" max="1040" width="29.375" style="2" customWidth="1"/>
    <col min="1041" max="1041" width="13" style="2" customWidth="1"/>
    <col min="1042" max="1060" width="8" style="2" customWidth="1"/>
    <col min="1061" max="1280" width="12.625" style="2"/>
    <col min="1281" max="1281" width="3.875" style="2" customWidth="1"/>
    <col min="1282" max="1282" width="52.5" style="2" customWidth="1"/>
    <col min="1283" max="1283" width="15.875" style="2" customWidth="1"/>
    <col min="1284" max="1284" width="11.875" style="2" customWidth="1"/>
    <col min="1285" max="1285" width="12.5" style="2" customWidth="1"/>
    <col min="1286" max="1286" width="17.875" style="2" customWidth="1"/>
    <col min="1287" max="1287" width="19" style="2" customWidth="1"/>
    <col min="1288" max="1288" width="12.875" style="2" customWidth="1"/>
    <col min="1289" max="1289" width="11.875" style="2" customWidth="1"/>
    <col min="1290" max="1290" width="12.5" style="2" customWidth="1"/>
    <col min="1291" max="1292" width="16" style="2" customWidth="1"/>
    <col min="1293" max="1293" width="21" style="2" customWidth="1"/>
    <col min="1294" max="1294" width="23.625" style="2" customWidth="1"/>
    <col min="1295" max="1295" width="26.375" style="2" customWidth="1"/>
    <col min="1296" max="1296" width="29.375" style="2" customWidth="1"/>
    <col min="1297" max="1297" width="13" style="2" customWidth="1"/>
    <col min="1298" max="1316" width="8" style="2" customWidth="1"/>
    <col min="1317" max="1536" width="12.625" style="2"/>
    <col min="1537" max="1537" width="3.875" style="2" customWidth="1"/>
    <col min="1538" max="1538" width="52.5" style="2" customWidth="1"/>
    <col min="1539" max="1539" width="15.875" style="2" customWidth="1"/>
    <col min="1540" max="1540" width="11.875" style="2" customWidth="1"/>
    <col min="1541" max="1541" width="12.5" style="2" customWidth="1"/>
    <col min="1542" max="1542" width="17.875" style="2" customWidth="1"/>
    <col min="1543" max="1543" width="19" style="2" customWidth="1"/>
    <col min="1544" max="1544" width="12.875" style="2" customWidth="1"/>
    <col min="1545" max="1545" width="11.875" style="2" customWidth="1"/>
    <col min="1546" max="1546" width="12.5" style="2" customWidth="1"/>
    <col min="1547" max="1548" width="16" style="2" customWidth="1"/>
    <col min="1549" max="1549" width="21" style="2" customWidth="1"/>
    <col min="1550" max="1550" width="23.625" style="2" customWidth="1"/>
    <col min="1551" max="1551" width="26.375" style="2" customWidth="1"/>
    <col min="1552" max="1552" width="29.375" style="2" customWidth="1"/>
    <col min="1553" max="1553" width="13" style="2" customWidth="1"/>
    <col min="1554" max="1572" width="8" style="2" customWidth="1"/>
    <col min="1573" max="1792" width="12.625" style="2"/>
    <col min="1793" max="1793" width="3.875" style="2" customWidth="1"/>
    <col min="1794" max="1794" width="52.5" style="2" customWidth="1"/>
    <col min="1795" max="1795" width="15.875" style="2" customWidth="1"/>
    <col min="1796" max="1796" width="11.875" style="2" customWidth="1"/>
    <col min="1797" max="1797" width="12.5" style="2" customWidth="1"/>
    <col min="1798" max="1798" width="17.875" style="2" customWidth="1"/>
    <col min="1799" max="1799" width="19" style="2" customWidth="1"/>
    <col min="1800" max="1800" width="12.875" style="2" customWidth="1"/>
    <col min="1801" max="1801" width="11.875" style="2" customWidth="1"/>
    <col min="1802" max="1802" width="12.5" style="2" customWidth="1"/>
    <col min="1803" max="1804" width="16" style="2" customWidth="1"/>
    <col min="1805" max="1805" width="21" style="2" customWidth="1"/>
    <col min="1806" max="1806" width="23.625" style="2" customWidth="1"/>
    <col min="1807" max="1807" width="26.375" style="2" customWidth="1"/>
    <col min="1808" max="1808" width="29.375" style="2" customWidth="1"/>
    <col min="1809" max="1809" width="13" style="2" customWidth="1"/>
    <col min="1810" max="1828" width="8" style="2" customWidth="1"/>
    <col min="1829" max="2048" width="12.625" style="2"/>
    <col min="2049" max="2049" width="3.875" style="2" customWidth="1"/>
    <col min="2050" max="2050" width="52.5" style="2" customWidth="1"/>
    <col min="2051" max="2051" width="15.875" style="2" customWidth="1"/>
    <col min="2052" max="2052" width="11.875" style="2" customWidth="1"/>
    <col min="2053" max="2053" width="12.5" style="2" customWidth="1"/>
    <col min="2054" max="2054" width="17.875" style="2" customWidth="1"/>
    <col min="2055" max="2055" width="19" style="2" customWidth="1"/>
    <col min="2056" max="2056" width="12.875" style="2" customWidth="1"/>
    <col min="2057" max="2057" width="11.875" style="2" customWidth="1"/>
    <col min="2058" max="2058" width="12.5" style="2" customWidth="1"/>
    <col min="2059" max="2060" width="16" style="2" customWidth="1"/>
    <col min="2061" max="2061" width="21" style="2" customWidth="1"/>
    <col min="2062" max="2062" width="23.625" style="2" customWidth="1"/>
    <col min="2063" max="2063" width="26.375" style="2" customWidth="1"/>
    <col min="2064" max="2064" width="29.375" style="2" customWidth="1"/>
    <col min="2065" max="2065" width="13" style="2" customWidth="1"/>
    <col min="2066" max="2084" width="8" style="2" customWidth="1"/>
    <col min="2085" max="2304" width="12.625" style="2"/>
    <col min="2305" max="2305" width="3.875" style="2" customWidth="1"/>
    <col min="2306" max="2306" width="52.5" style="2" customWidth="1"/>
    <col min="2307" max="2307" width="15.875" style="2" customWidth="1"/>
    <col min="2308" max="2308" width="11.875" style="2" customWidth="1"/>
    <col min="2309" max="2309" width="12.5" style="2" customWidth="1"/>
    <col min="2310" max="2310" width="17.875" style="2" customWidth="1"/>
    <col min="2311" max="2311" width="19" style="2" customWidth="1"/>
    <col min="2312" max="2312" width="12.875" style="2" customWidth="1"/>
    <col min="2313" max="2313" width="11.875" style="2" customWidth="1"/>
    <col min="2314" max="2314" width="12.5" style="2" customWidth="1"/>
    <col min="2315" max="2316" width="16" style="2" customWidth="1"/>
    <col min="2317" max="2317" width="21" style="2" customWidth="1"/>
    <col min="2318" max="2318" width="23.625" style="2" customWidth="1"/>
    <col min="2319" max="2319" width="26.375" style="2" customWidth="1"/>
    <col min="2320" max="2320" width="29.375" style="2" customWidth="1"/>
    <col min="2321" max="2321" width="13" style="2" customWidth="1"/>
    <col min="2322" max="2340" width="8" style="2" customWidth="1"/>
    <col min="2341" max="2560" width="12.625" style="2"/>
    <col min="2561" max="2561" width="3.875" style="2" customWidth="1"/>
    <col min="2562" max="2562" width="52.5" style="2" customWidth="1"/>
    <col min="2563" max="2563" width="15.875" style="2" customWidth="1"/>
    <col min="2564" max="2564" width="11.875" style="2" customWidth="1"/>
    <col min="2565" max="2565" width="12.5" style="2" customWidth="1"/>
    <col min="2566" max="2566" width="17.875" style="2" customWidth="1"/>
    <col min="2567" max="2567" width="19" style="2" customWidth="1"/>
    <col min="2568" max="2568" width="12.875" style="2" customWidth="1"/>
    <col min="2569" max="2569" width="11.875" style="2" customWidth="1"/>
    <col min="2570" max="2570" width="12.5" style="2" customWidth="1"/>
    <col min="2571" max="2572" width="16" style="2" customWidth="1"/>
    <col min="2573" max="2573" width="21" style="2" customWidth="1"/>
    <col min="2574" max="2574" width="23.625" style="2" customWidth="1"/>
    <col min="2575" max="2575" width="26.375" style="2" customWidth="1"/>
    <col min="2576" max="2576" width="29.375" style="2" customWidth="1"/>
    <col min="2577" max="2577" width="13" style="2" customWidth="1"/>
    <col min="2578" max="2596" width="8" style="2" customWidth="1"/>
    <col min="2597" max="2816" width="12.625" style="2"/>
    <col min="2817" max="2817" width="3.875" style="2" customWidth="1"/>
    <col min="2818" max="2818" width="52.5" style="2" customWidth="1"/>
    <col min="2819" max="2819" width="15.875" style="2" customWidth="1"/>
    <col min="2820" max="2820" width="11.875" style="2" customWidth="1"/>
    <col min="2821" max="2821" width="12.5" style="2" customWidth="1"/>
    <col min="2822" max="2822" width="17.875" style="2" customWidth="1"/>
    <col min="2823" max="2823" width="19" style="2" customWidth="1"/>
    <col min="2824" max="2824" width="12.875" style="2" customWidth="1"/>
    <col min="2825" max="2825" width="11.875" style="2" customWidth="1"/>
    <col min="2826" max="2826" width="12.5" style="2" customWidth="1"/>
    <col min="2827" max="2828" width="16" style="2" customWidth="1"/>
    <col min="2829" max="2829" width="21" style="2" customWidth="1"/>
    <col min="2830" max="2830" width="23.625" style="2" customWidth="1"/>
    <col min="2831" max="2831" width="26.375" style="2" customWidth="1"/>
    <col min="2832" max="2832" width="29.375" style="2" customWidth="1"/>
    <col min="2833" max="2833" width="13" style="2" customWidth="1"/>
    <col min="2834" max="2852" width="8" style="2" customWidth="1"/>
    <col min="2853" max="3072" width="12.625" style="2"/>
    <col min="3073" max="3073" width="3.875" style="2" customWidth="1"/>
    <col min="3074" max="3074" width="52.5" style="2" customWidth="1"/>
    <col min="3075" max="3075" width="15.875" style="2" customWidth="1"/>
    <col min="3076" max="3076" width="11.875" style="2" customWidth="1"/>
    <col min="3077" max="3077" width="12.5" style="2" customWidth="1"/>
    <col min="3078" max="3078" width="17.875" style="2" customWidth="1"/>
    <col min="3079" max="3079" width="19" style="2" customWidth="1"/>
    <col min="3080" max="3080" width="12.875" style="2" customWidth="1"/>
    <col min="3081" max="3081" width="11.875" style="2" customWidth="1"/>
    <col min="3082" max="3082" width="12.5" style="2" customWidth="1"/>
    <col min="3083" max="3084" width="16" style="2" customWidth="1"/>
    <col min="3085" max="3085" width="21" style="2" customWidth="1"/>
    <col min="3086" max="3086" width="23.625" style="2" customWidth="1"/>
    <col min="3087" max="3087" width="26.375" style="2" customWidth="1"/>
    <col min="3088" max="3088" width="29.375" style="2" customWidth="1"/>
    <col min="3089" max="3089" width="13" style="2" customWidth="1"/>
    <col min="3090" max="3108" width="8" style="2" customWidth="1"/>
    <col min="3109" max="3328" width="12.625" style="2"/>
    <col min="3329" max="3329" width="3.875" style="2" customWidth="1"/>
    <col min="3330" max="3330" width="52.5" style="2" customWidth="1"/>
    <col min="3331" max="3331" width="15.875" style="2" customWidth="1"/>
    <col min="3332" max="3332" width="11.875" style="2" customWidth="1"/>
    <col min="3333" max="3333" width="12.5" style="2" customWidth="1"/>
    <col min="3334" max="3334" width="17.875" style="2" customWidth="1"/>
    <col min="3335" max="3335" width="19" style="2" customWidth="1"/>
    <col min="3336" max="3336" width="12.875" style="2" customWidth="1"/>
    <col min="3337" max="3337" width="11.875" style="2" customWidth="1"/>
    <col min="3338" max="3338" width="12.5" style="2" customWidth="1"/>
    <col min="3339" max="3340" width="16" style="2" customWidth="1"/>
    <col min="3341" max="3341" width="21" style="2" customWidth="1"/>
    <col min="3342" max="3342" width="23.625" style="2" customWidth="1"/>
    <col min="3343" max="3343" width="26.375" style="2" customWidth="1"/>
    <col min="3344" max="3344" width="29.375" style="2" customWidth="1"/>
    <col min="3345" max="3345" width="13" style="2" customWidth="1"/>
    <col min="3346" max="3364" width="8" style="2" customWidth="1"/>
    <col min="3365" max="3584" width="12.625" style="2"/>
    <col min="3585" max="3585" width="3.875" style="2" customWidth="1"/>
    <col min="3586" max="3586" width="52.5" style="2" customWidth="1"/>
    <col min="3587" max="3587" width="15.875" style="2" customWidth="1"/>
    <col min="3588" max="3588" width="11.875" style="2" customWidth="1"/>
    <col min="3589" max="3589" width="12.5" style="2" customWidth="1"/>
    <col min="3590" max="3590" width="17.875" style="2" customWidth="1"/>
    <col min="3591" max="3591" width="19" style="2" customWidth="1"/>
    <col min="3592" max="3592" width="12.875" style="2" customWidth="1"/>
    <col min="3593" max="3593" width="11.875" style="2" customWidth="1"/>
    <col min="3594" max="3594" width="12.5" style="2" customWidth="1"/>
    <col min="3595" max="3596" width="16" style="2" customWidth="1"/>
    <col min="3597" max="3597" width="21" style="2" customWidth="1"/>
    <col min="3598" max="3598" width="23.625" style="2" customWidth="1"/>
    <col min="3599" max="3599" width="26.375" style="2" customWidth="1"/>
    <col min="3600" max="3600" width="29.375" style="2" customWidth="1"/>
    <col min="3601" max="3601" width="13" style="2" customWidth="1"/>
    <col min="3602" max="3620" width="8" style="2" customWidth="1"/>
    <col min="3621" max="3840" width="12.625" style="2"/>
    <col min="3841" max="3841" width="3.875" style="2" customWidth="1"/>
    <col min="3842" max="3842" width="52.5" style="2" customWidth="1"/>
    <col min="3843" max="3843" width="15.875" style="2" customWidth="1"/>
    <col min="3844" max="3844" width="11.875" style="2" customWidth="1"/>
    <col min="3845" max="3845" width="12.5" style="2" customWidth="1"/>
    <col min="3846" max="3846" width="17.875" style="2" customWidth="1"/>
    <col min="3847" max="3847" width="19" style="2" customWidth="1"/>
    <col min="3848" max="3848" width="12.875" style="2" customWidth="1"/>
    <col min="3849" max="3849" width="11.875" style="2" customWidth="1"/>
    <col min="3850" max="3850" width="12.5" style="2" customWidth="1"/>
    <col min="3851" max="3852" width="16" style="2" customWidth="1"/>
    <col min="3853" max="3853" width="21" style="2" customWidth="1"/>
    <col min="3854" max="3854" width="23.625" style="2" customWidth="1"/>
    <col min="3855" max="3855" width="26.375" style="2" customWidth="1"/>
    <col min="3856" max="3856" width="29.375" style="2" customWidth="1"/>
    <col min="3857" max="3857" width="13" style="2" customWidth="1"/>
    <col min="3858" max="3876" width="8" style="2" customWidth="1"/>
    <col min="3877" max="4096" width="12.625" style="2"/>
    <col min="4097" max="4097" width="3.875" style="2" customWidth="1"/>
    <col min="4098" max="4098" width="52.5" style="2" customWidth="1"/>
    <col min="4099" max="4099" width="15.875" style="2" customWidth="1"/>
    <col min="4100" max="4100" width="11.875" style="2" customWidth="1"/>
    <col min="4101" max="4101" width="12.5" style="2" customWidth="1"/>
    <col min="4102" max="4102" width="17.875" style="2" customWidth="1"/>
    <col min="4103" max="4103" width="19" style="2" customWidth="1"/>
    <col min="4104" max="4104" width="12.875" style="2" customWidth="1"/>
    <col min="4105" max="4105" width="11.875" style="2" customWidth="1"/>
    <col min="4106" max="4106" width="12.5" style="2" customWidth="1"/>
    <col min="4107" max="4108" width="16" style="2" customWidth="1"/>
    <col min="4109" max="4109" width="21" style="2" customWidth="1"/>
    <col min="4110" max="4110" width="23.625" style="2" customWidth="1"/>
    <col min="4111" max="4111" width="26.375" style="2" customWidth="1"/>
    <col min="4112" max="4112" width="29.375" style="2" customWidth="1"/>
    <col min="4113" max="4113" width="13" style="2" customWidth="1"/>
    <col min="4114" max="4132" width="8" style="2" customWidth="1"/>
    <col min="4133" max="4352" width="12.625" style="2"/>
    <col min="4353" max="4353" width="3.875" style="2" customWidth="1"/>
    <col min="4354" max="4354" width="52.5" style="2" customWidth="1"/>
    <col min="4355" max="4355" width="15.875" style="2" customWidth="1"/>
    <col min="4356" max="4356" width="11.875" style="2" customWidth="1"/>
    <col min="4357" max="4357" width="12.5" style="2" customWidth="1"/>
    <col min="4358" max="4358" width="17.875" style="2" customWidth="1"/>
    <col min="4359" max="4359" width="19" style="2" customWidth="1"/>
    <col min="4360" max="4360" width="12.875" style="2" customWidth="1"/>
    <col min="4361" max="4361" width="11.875" style="2" customWidth="1"/>
    <col min="4362" max="4362" width="12.5" style="2" customWidth="1"/>
    <col min="4363" max="4364" width="16" style="2" customWidth="1"/>
    <col min="4365" max="4365" width="21" style="2" customWidth="1"/>
    <col min="4366" max="4366" width="23.625" style="2" customWidth="1"/>
    <col min="4367" max="4367" width="26.375" style="2" customWidth="1"/>
    <col min="4368" max="4368" width="29.375" style="2" customWidth="1"/>
    <col min="4369" max="4369" width="13" style="2" customWidth="1"/>
    <col min="4370" max="4388" width="8" style="2" customWidth="1"/>
    <col min="4389" max="4608" width="12.625" style="2"/>
    <col min="4609" max="4609" width="3.875" style="2" customWidth="1"/>
    <col min="4610" max="4610" width="52.5" style="2" customWidth="1"/>
    <col min="4611" max="4611" width="15.875" style="2" customWidth="1"/>
    <col min="4612" max="4612" width="11.875" style="2" customWidth="1"/>
    <col min="4613" max="4613" width="12.5" style="2" customWidth="1"/>
    <col min="4614" max="4614" width="17.875" style="2" customWidth="1"/>
    <col min="4615" max="4615" width="19" style="2" customWidth="1"/>
    <col min="4616" max="4616" width="12.875" style="2" customWidth="1"/>
    <col min="4617" max="4617" width="11.875" style="2" customWidth="1"/>
    <col min="4618" max="4618" width="12.5" style="2" customWidth="1"/>
    <col min="4619" max="4620" width="16" style="2" customWidth="1"/>
    <col min="4621" max="4621" width="21" style="2" customWidth="1"/>
    <col min="4622" max="4622" width="23.625" style="2" customWidth="1"/>
    <col min="4623" max="4623" width="26.375" style="2" customWidth="1"/>
    <col min="4624" max="4624" width="29.375" style="2" customWidth="1"/>
    <col min="4625" max="4625" width="13" style="2" customWidth="1"/>
    <col min="4626" max="4644" width="8" style="2" customWidth="1"/>
    <col min="4645" max="4864" width="12.625" style="2"/>
    <col min="4865" max="4865" width="3.875" style="2" customWidth="1"/>
    <col min="4866" max="4866" width="52.5" style="2" customWidth="1"/>
    <col min="4867" max="4867" width="15.875" style="2" customWidth="1"/>
    <col min="4868" max="4868" width="11.875" style="2" customWidth="1"/>
    <col min="4869" max="4869" width="12.5" style="2" customWidth="1"/>
    <col min="4870" max="4870" width="17.875" style="2" customWidth="1"/>
    <col min="4871" max="4871" width="19" style="2" customWidth="1"/>
    <col min="4872" max="4872" width="12.875" style="2" customWidth="1"/>
    <col min="4873" max="4873" width="11.875" style="2" customWidth="1"/>
    <col min="4874" max="4874" width="12.5" style="2" customWidth="1"/>
    <col min="4875" max="4876" width="16" style="2" customWidth="1"/>
    <col min="4877" max="4877" width="21" style="2" customWidth="1"/>
    <col min="4878" max="4878" width="23.625" style="2" customWidth="1"/>
    <col min="4879" max="4879" width="26.375" style="2" customWidth="1"/>
    <col min="4880" max="4880" width="29.375" style="2" customWidth="1"/>
    <col min="4881" max="4881" width="13" style="2" customWidth="1"/>
    <col min="4882" max="4900" width="8" style="2" customWidth="1"/>
    <col min="4901" max="5120" width="12.625" style="2"/>
    <col min="5121" max="5121" width="3.875" style="2" customWidth="1"/>
    <col min="5122" max="5122" width="52.5" style="2" customWidth="1"/>
    <col min="5123" max="5123" width="15.875" style="2" customWidth="1"/>
    <col min="5124" max="5124" width="11.875" style="2" customWidth="1"/>
    <col min="5125" max="5125" width="12.5" style="2" customWidth="1"/>
    <col min="5126" max="5126" width="17.875" style="2" customWidth="1"/>
    <col min="5127" max="5127" width="19" style="2" customWidth="1"/>
    <col min="5128" max="5128" width="12.875" style="2" customWidth="1"/>
    <col min="5129" max="5129" width="11.875" style="2" customWidth="1"/>
    <col min="5130" max="5130" width="12.5" style="2" customWidth="1"/>
    <col min="5131" max="5132" width="16" style="2" customWidth="1"/>
    <col min="5133" max="5133" width="21" style="2" customWidth="1"/>
    <col min="5134" max="5134" width="23.625" style="2" customWidth="1"/>
    <col min="5135" max="5135" width="26.375" style="2" customWidth="1"/>
    <col min="5136" max="5136" width="29.375" style="2" customWidth="1"/>
    <col min="5137" max="5137" width="13" style="2" customWidth="1"/>
    <col min="5138" max="5156" width="8" style="2" customWidth="1"/>
    <col min="5157" max="5376" width="12.625" style="2"/>
    <col min="5377" max="5377" width="3.875" style="2" customWidth="1"/>
    <col min="5378" max="5378" width="52.5" style="2" customWidth="1"/>
    <col min="5379" max="5379" width="15.875" style="2" customWidth="1"/>
    <col min="5380" max="5380" width="11.875" style="2" customWidth="1"/>
    <col min="5381" max="5381" width="12.5" style="2" customWidth="1"/>
    <col min="5382" max="5382" width="17.875" style="2" customWidth="1"/>
    <col min="5383" max="5383" width="19" style="2" customWidth="1"/>
    <col min="5384" max="5384" width="12.875" style="2" customWidth="1"/>
    <col min="5385" max="5385" width="11.875" style="2" customWidth="1"/>
    <col min="5386" max="5386" width="12.5" style="2" customWidth="1"/>
    <col min="5387" max="5388" width="16" style="2" customWidth="1"/>
    <col min="5389" max="5389" width="21" style="2" customWidth="1"/>
    <col min="5390" max="5390" width="23.625" style="2" customWidth="1"/>
    <col min="5391" max="5391" width="26.375" style="2" customWidth="1"/>
    <col min="5392" max="5392" width="29.375" style="2" customWidth="1"/>
    <col min="5393" max="5393" width="13" style="2" customWidth="1"/>
    <col min="5394" max="5412" width="8" style="2" customWidth="1"/>
    <col min="5413" max="5632" width="12.625" style="2"/>
    <col min="5633" max="5633" width="3.875" style="2" customWidth="1"/>
    <col min="5634" max="5634" width="52.5" style="2" customWidth="1"/>
    <col min="5635" max="5635" width="15.875" style="2" customWidth="1"/>
    <col min="5636" max="5636" width="11.875" style="2" customWidth="1"/>
    <col min="5637" max="5637" width="12.5" style="2" customWidth="1"/>
    <col min="5638" max="5638" width="17.875" style="2" customWidth="1"/>
    <col min="5639" max="5639" width="19" style="2" customWidth="1"/>
    <col min="5640" max="5640" width="12.875" style="2" customWidth="1"/>
    <col min="5641" max="5641" width="11.875" style="2" customWidth="1"/>
    <col min="5642" max="5642" width="12.5" style="2" customWidth="1"/>
    <col min="5643" max="5644" width="16" style="2" customWidth="1"/>
    <col min="5645" max="5645" width="21" style="2" customWidth="1"/>
    <col min="5646" max="5646" width="23.625" style="2" customWidth="1"/>
    <col min="5647" max="5647" width="26.375" style="2" customWidth="1"/>
    <col min="5648" max="5648" width="29.375" style="2" customWidth="1"/>
    <col min="5649" max="5649" width="13" style="2" customWidth="1"/>
    <col min="5650" max="5668" width="8" style="2" customWidth="1"/>
    <col min="5669" max="5888" width="12.625" style="2"/>
    <col min="5889" max="5889" width="3.875" style="2" customWidth="1"/>
    <col min="5890" max="5890" width="52.5" style="2" customWidth="1"/>
    <col min="5891" max="5891" width="15.875" style="2" customWidth="1"/>
    <col min="5892" max="5892" width="11.875" style="2" customWidth="1"/>
    <col min="5893" max="5893" width="12.5" style="2" customWidth="1"/>
    <col min="5894" max="5894" width="17.875" style="2" customWidth="1"/>
    <col min="5895" max="5895" width="19" style="2" customWidth="1"/>
    <col min="5896" max="5896" width="12.875" style="2" customWidth="1"/>
    <col min="5897" max="5897" width="11.875" style="2" customWidth="1"/>
    <col min="5898" max="5898" width="12.5" style="2" customWidth="1"/>
    <col min="5899" max="5900" width="16" style="2" customWidth="1"/>
    <col min="5901" max="5901" width="21" style="2" customWidth="1"/>
    <col min="5902" max="5902" width="23.625" style="2" customWidth="1"/>
    <col min="5903" max="5903" width="26.375" style="2" customWidth="1"/>
    <col min="5904" max="5904" width="29.375" style="2" customWidth="1"/>
    <col min="5905" max="5905" width="13" style="2" customWidth="1"/>
    <col min="5906" max="5924" width="8" style="2" customWidth="1"/>
    <col min="5925" max="6144" width="12.625" style="2"/>
    <col min="6145" max="6145" width="3.875" style="2" customWidth="1"/>
    <col min="6146" max="6146" width="52.5" style="2" customWidth="1"/>
    <col min="6147" max="6147" width="15.875" style="2" customWidth="1"/>
    <col min="6148" max="6148" width="11.875" style="2" customWidth="1"/>
    <col min="6149" max="6149" width="12.5" style="2" customWidth="1"/>
    <col min="6150" max="6150" width="17.875" style="2" customWidth="1"/>
    <col min="6151" max="6151" width="19" style="2" customWidth="1"/>
    <col min="6152" max="6152" width="12.875" style="2" customWidth="1"/>
    <col min="6153" max="6153" width="11.875" style="2" customWidth="1"/>
    <col min="6154" max="6154" width="12.5" style="2" customWidth="1"/>
    <col min="6155" max="6156" width="16" style="2" customWidth="1"/>
    <col min="6157" max="6157" width="21" style="2" customWidth="1"/>
    <col min="6158" max="6158" width="23.625" style="2" customWidth="1"/>
    <col min="6159" max="6159" width="26.375" style="2" customWidth="1"/>
    <col min="6160" max="6160" width="29.375" style="2" customWidth="1"/>
    <col min="6161" max="6161" width="13" style="2" customWidth="1"/>
    <col min="6162" max="6180" width="8" style="2" customWidth="1"/>
    <col min="6181" max="6400" width="12.625" style="2"/>
    <col min="6401" max="6401" width="3.875" style="2" customWidth="1"/>
    <col min="6402" max="6402" width="52.5" style="2" customWidth="1"/>
    <col min="6403" max="6403" width="15.875" style="2" customWidth="1"/>
    <col min="6404" max="6404" width="11.875" style="2" customWidth="1"/>
    <col min="6405" max="6405" width="12.5" style="2" customWidth="1"/>
    <col min="6406" max="6406" width="17.875" style="2" customWidth="1"/>
    <col min="6407" max="6407" width="19" style="2" customWidth="1"/>
    <col min="6408" max="6408" width="12.875" style="2" customWidth="1"/>
    <col min="6409" max="6409" width="11.875" style="2" customWidth="1"/>
    <col min="6410" max="6410" width="12.5" style="2" customWidth="1"/>
    <col min="6411" max="6412" width="16" style="2" customWidth="1"/>
    <col min="6413" max="6413" width="21" style="2" customWidth="1"/>
    <col min="6414" max="6414" width="23.625" style="2" customWidth="1"/>
    <col min="6415" max="6415" width="26.375" style="2" customWidth="1"/>
    <col min="6416" max="6416" width="29.375" style="2" customWidth="1"/>
    <col min="6417" max="6417" width="13" style="2" customWidth="1"/>
    <col min="6418" max="6436" width="8" style="2" customWidth="1"/>
    <col min="6437" max="6656" width="12.625" style="2"/>
    <col min="6657" max="6657" width="3.875" style="2" customWidth="1"/>
    <col min="6658" max="6658" width="52.5" style="2" customWidth="1"/>
    <col min="6659" max="6659" width="15.875" style="2" customWidth="1"/>
    <col min="6660" max="6660" width="11.875" style="2" customWidth="1"/>
    <col min="6661" max="6661" width="12.5" style="2" customWidth="1"/>
    <col min="6662" max="6662" width="17.875" style="2" customWidth="1"/>
    <col min="6663" max="6663" width="19" style="2" customWidth="1"/>
    <col min="6664" max="6664" width="12.875" style="2" customWidth="1"/>
    <col min="6665" max="6665" width="11.875" style="2" customWidth="1"/>
    <col min="6666" max="6666" width="12.5" style="2" customWidth="1"/>
    <col min="6667" max="6668" width="16" style="2" customWidth="1"/>
    <col min="6669" max="6669" width="21" style="2" customWidth="1"/>
    <col min="6670" max="6670" width="23.625" style="2" customWidth="1"/>
    <col min="6671" max="6671" width="26.375" style="2" customWidth="1"/>
    <col min="6672" max="6672" width="29.375" style="2" customWidth="1"/>
    <col min="6673" max="6673" width="13" style="2" customWidth="1"/>
    <col min="6674" max="6692" width="8" style="2" customWidth="1"/>
    <col min="6693" max="6912" width="12.625" style="2"/>
    <col min="6913" max="6913" width="3.875" style="2" customWidth="1"/>
    <col min="6914" max="6914" width="52.5" style="2" customWidth="1"/>
    <col min="6915" max="6915" width="15.875" style="2" customWidth="1"/>
    <col min="6916" max="6916" width="11.875" style="2" customWidth="1"/>
    <col min="6917" max="6917" width="12.5" style="2" customWidth="1"/>
    <col min="6918" max="6918" width="17.875" style="2" customWidth="1"/>
    <col min="6919" max="6919" width="19" style="2" customWidth="1"/>
    <col min="6920" max="6920" width="12.875" style="2" customWidth="1"/>
    <col min="6921" max="6921" width="11.875" style="2" customWidth="1"/>
    <col min="6922" max="6922" width="12.5" style="2" customWidth="1"/>
    <col min="6923" max="6924" width="16" style="2" customWidth="1"/>
    <col min="6925" max="6925" width="21" style="2" customWidth="1"/>
    <col min="6926" max="6926" width="23.625" style="2" customWidth="1"/>
    <col min="6927" max="6927" width="26.375" style="2" customWidth="1"/>
    <col min="6928" max="6928" width="29.375" style="2" customWidth="1"/>
    <col min="6929" max="6929" width="13" style="2" customWidth="1"/>
    <col min="6930" max="6948" width="8" style="2" customWidth="1"/>
    <col min="6949" max="7168" width="12.625" style="2"/>
    <col min="7169" max="7169" width="3.875" style="2" customWidth="1"/>
    <col min="7170" max="7170" width="52.5" style="2" customWidth="1"/>
    <col min="7171" max="7171" width="15.875" style="2" customWidth="1"/>
    <col min="7172" max="7172" width="11.875" style="2" customWidth="1"/>
    <col min="7173" max="7173" width="12.5" style="2" customWidth="1"/>
    <col min="7174" max="7174" width="17.875" style="2" customWidth="1"/>
    <col min="7175" max="7175" width="19" style="2" customWidth="1"/>
    <col min="7176" max="7176" width="12.875" style="2" customWidth="1"/>
    <col min="7177" max="7177" width="11.875" style="2" customWidth="1"/>
    <col min="7178" max="7178" width="12.5" style="2" customWidth="1"/>
    <col min="7179" max="7180" width="16" style="2" customWidth="1"/>
    <col min="7181" max="7181" width="21" style="2" customWidth="1"/>
    <col min="7182" max="7182" width="23.625" style="2" customWidth="1"/>
    <col min="7183" max="7183" width="26.375" style="2" customWidth="1"/>
    <col min="7184" max="7184" width="29.375" style="2" customWidth="1"/>
    <col min="7185" max="7185" width="13" style="2" customWidth="1"/>
    <col min="7186" max="7204" width="8" style="2" customWidth="1"/>
    <col min="7205" max="7424" width="12.625" style="2"/>
    <col min="7425" max="7425" width="3.875" style="2" customWidth="1"/>
    <col min="7426" max="7426" width="52.5" style="2" customWidth="1"/>
    <col min="7427" max="7427" width="15.875" style="2" customWidth="1"/>
    <col min="7428" max="7428" width="11.875" style="2" customWidth="1"/>
    <col min="7429" max="7429" width="12.5" style="2" customWidth="1"/>
    <col min="7430" max="7430" width="17.875" style="2" customWidth="1"/>
    <col min="7431" max="7431" width="19" style="2" customWidth="1"/>
    <col min="7432" max="7432" width="12.875" style="2" customWidth="1"/>
    <col min="7433" max="7433" width="11.875" style="2" customWidth="1"/>
    <col min="7434" max="7434" width="12.5" style="2" customWidth="1"/>
    <col min="7435" max="7436" width="16" style="2" customWidth="1"/>
    <col min="7437" max="7437" width="21" style="2" customWidth="1"/>
    <col min="7438" max="7438" width="23.625" style="2" customWidth="1"/>
    <col min="7439" max="7439" width="26.375" style="2" customWidth="1"/>
    <col min="7440" max="7440" width="29.375" style="2" customWidth="1"/>
    <col min="7441" max="7441" width="13" style="2" customWidth="1"/>
    <col min="7442" max="7460" width="8" style="2" customWidth="1"/>
    <col min="7461" max="7680" width="12.625" style="2"/>
    <col min="7681" max="7681" width="3.875" style="2" customWidth="1"/>
    <col min="7682" max="7682" width="52.5" style="2" customWidth="1"/>
    <col min="7683" max="7683" width="15.875" style="2" customWidth="1"/>
    <col min="7684" max="7684" width="11.875" style="2" customWidth="1"/>
    <col min="7685" max="7685" width="12.5" style="2" customWidth="1"/>
    <col min="7686" max="7686" width="17.875" style="2" customWidth="1"/>
    <col min="7687" max="7687" width="19" style="2" customWidth="1"/>
    <col min="7688" max="7688" width="12.875" style="2" customWidth="1"/>
    <col min="7689" max="7689" width="11.875" style="2" customWidth="1"/>
    <col min="7690" max="7690" width="12.5" style="2" customWidth="1"/>
    <col min="7691" max="7692" width="16" style="2" customWidth="1"/>
    <col min="7693" max="7693" width="21" style="2" customWidth="1"/>
    <col min="7694" max="7694" width="23.625" style="2" customWidth="1"/>
    <col min="7695" max="7695" width="26.375" style="2" customWidth="1"/>
    <col min="7696" max="7696" width="29.375" style="2" customWidth="1"/>
    <col min="7697" max="7697" width="13" style="2" customWidth="1"/>
    <col min="7698" max="7716" width="8" style="2" customWidth="1"/>
    <col min="7717" max="7936" width="12.625" style="2"/>
    <col min="7937" max="7937" width="3.875" style="2" customWidth="1"/>
    <col min="7938" max="7938" width="52.5" style="2" customWidth="1"/>
    <col min="7939" max="7939" width="15.875" style="2" customWidth="1"/>
    <col min="7940" max="7940" width="11.875" style="2" customWidth="1"/>
    <col min="7941" max="7941" width="12.5" style="2" customWidth="1"/>
    <col min="7942" max="7942" width="17.875" style="2" customWidth="1"/>
    <col min="7943" max="7943" width="19" style="2" customWidth="1"/>
    <col min="7944" max="7944" width="12.875" style="2" customWidth="1"/>
    <col min="7945" max="7945" width="11.875" style="2" customWidth="1"/>
    <col min="7946" max="7946" width="12.5" style="2" customWidth="1"/>
    <col min="7947" max="7948" width="16" style="2" customWidth="1"/>
    <col min="7949" max="7949" width="21" style="2" customWidth="1"/>
    <col min="7950" max="7950" width="23.625" style="2" customWidth="1"/>
    <col min="7951" max="7951" width="26.375" style="2" customWidth="1"/>
    <col min="7952" max="7952" width="29.375" style="2" customWidth="1"/>
    <col min="7953" max="7953" width="13" style="2" customWidth="1"/>
    <col min="7954" max="7972" width="8" style="2" customWidth="1"/>
    <col min="7973" max="8192" width="12.625" style="2"/>
    <col min="8193" max="8193" width="3.875" style="2" customWidth="1"/>
    <col min="8194" max="8194" width="52.5" style="2" customWidth="1"/>
    <col min="8195" max="8195" width="15.875" style="2" customWidth="1"/>
    <col min="8196" max="8196" width="11.875" style="2" customWidth="1"/>
    <col min="8197" max="8197" width="12.5" style="2" customWidth="1"/>
    <col min="8198" max="8198" width="17.875" style="2" customWidth="1"/>
    <col min="8199" max="8199" width="19" style="2" customWidth="1"/>
    <col min="8200" max="8200" width="12.875" style="2" customWidth="1"/>
    <col min="8201" max="8201" width="11.875" style="2" customWidth="1"/>
    <col min="8202" max="8202" width="12.5" style="2" customWidth="1"/>
    <col min="8203" max="8204" width="16" style="2" customWidth="1"/>
    <col min="8205" max="8205" width="21" style="2" customWidth="1"/>
    <col min="8206" max="8206" width="23.625" style="2" customWidth="1"/>
    <col min="8207" max="8207" width="26.375" style="2" customWidth="1"/>
    <col min="8208" max="8208" width="29.375" style="2" customWidth="1"/>
    <col min="8209" max="8209" width="13" style="2" customWidth="1"/>
    <col min="8210" max="8228" width="8" style="2" customWidth="1"/>
    <col min="8229" max="8448" width="12.625" style="2"/>
    <col min="8449" max="8449" width="3.875" style="2" customWidth="1"/>
    <col min="8450" max="8450" width="52.5" style="2" customWidth="1"/>
    <col min="8451" max="8451" width="15.875" style="2" customWidth="1"/>
    <col min="8452" max="8452" width="11.875" style="2" customWidth="1"/>
    <col min="8453" max="8453" width="12.5" style="2" customWidth="1"/>
    <col min="8454" max="8454" width="17.875" style="2" customWidth="1"/>
    <col min="8455" max="8455" width="19" style="2" customWidth="1"/>
    <col min="8456" max="8456" width="12.875" style="2" customWidth="1"/>
    <col min="8457" max="8457" width="11.875" style="2" customWidth="1"/>
    <col min="8458" max="8458" width="12.5" style="2" customWidth="1"/>
    <col min="8459" max="8460" width="16" style="2" customWidth="1"/>
    <col min="8461" max="8461" width="21" style="2" customWidth="1"/>
    <col min="8462" max="8462" width="23.625" style="2" customWidth="1"/>
    <col min="8463" max="8463" width="26.375" style="2" customWidth="1"/>
    <col min="8464" max="8464" width="29.375" style="2" customWidth="1"/>
    <col min="8465" max="8465" width="13" style="2" customWidth="1"/>
    <col min="8466" max="8484" width="8" style="2" customWidth="1"/>
    <col min="8485" max="8704" width="12.625" style="2"/>
    <col min="8705" max="8705" width="3.875" style="2" customWidth="1"/>
    <col min="8706" max="8706" width="52.5" style="2" customWidth="1"/>
    <col min="8707" max="8707" width="15.875" style="2" customWidth="1"/>
    <col min="8708" max="8708" width="11.875" style="2" customWidth="1"/>
    <col min="8709" max="8709" width="12.5" style="2" customWidth="1"/>
    <col min="8710" max="8710" width="17.875" style="2" customWidth="1"/>
    <col min="8711" max="8711" width="19" style="2" customWidth="1"/>
    <col min="8712" max="8712" width="12.875" style="2" customWidth="1"/>
    <col min="8713" max="8713" width="11.875" style="2" customWidth="1"/>
    <col min="8714" max="8714" width="12.5" style="2" customWidth="1"/>
    <col min="8715" max="8716" width="16" style="2" customWidth="1"/>
    <col min="8717" max="8717" width="21" style="2" customWidth="1"/>
    <col min="8718" max="8718" width="23.625" style="2" customWidth="1"/>
    <col min="8719" max="8719" width="26.375" style="2" customWidth="1"/>
    <col min="8720" max="8720" width="29.375" style="2" customWidth="1"/>
    <col min="8721" max="8721" width="13" style="2" customWidth="1"/>
    <col min="8722" max="8740" width="8" style="2" customWidth="1"/>
    <col min="8741" max="8960" width="12.625" style="2"/>
    <col min="8961" max="8961" width="3.875" style="2" customWidth="1"/>
    <col min="8962" max="8962" width="52.5" style="2" customWidth="1"/>
    <col min="8963" max="8963" width="15.875" style="2" customWidth="1"/>
    <col min="8964" max="8964" width="11.875" style="2" customWidth="1"/>
    <col min="8965" max="8965" width="12.5" style="2" customWidth="1"/>
    <col min="8966" max="8966" width="17.875" style="2" customWidth="1"/>
    <col min="8967" max="8967" width="19" style="2" customWidth="1"/>
    <col min="8968" max="8968" width="12.875" style="2" customWidth="1"/>
    <col min="8969" max="8969" width="11.875" style="2" customWidth="1"/>
    <col min="8970" max="8970" width="12.5" style="2" customWidth="1"/>
    <col min="8971" max="8972" width="16" style="2" customWidth="1"/>
    <col min="8973" max="8973" width="21" style="2" customWidth="1"/>
    <col min="8974" max="8974" width="23.625" style="2" customWidth="1"/>
    <col min="8975" max="8975" width="26.375" style="2" customWidth="1"/>
    <col min="8976" max="8976" width="29.375" style="2" customWidth="1"/>
    <col min="8977" max="8977" width="13" style="2" customWidth="1"/>
    <col min="8978" max="8996" width="8" style="2" customWidth="1"/>
    <col min="8997" max="9216" width="12.625" style="2"/>
    <col min="9217" max="9217" width="3.875" style="2" customWidth="1"/>
    <col min="9218" max="9218" width="52.5" style="2" customWidth="1"/>
    <col min="9219" max="9219" width="15.875" style="2" customWidth="1"/>
    <col min="9220" max="9220" width="11.875" style="2" customWidth="1"/>
    <col min="9221" max="9221" width="12.5" style="2" customWidth="1"/>
    <col min="9222" max="9222" width="17.875" style="2" customWidth="1"/>
    <col min="9223" max="9223" width="19" style="2" customWidth="1"/>
    <col min="9224" max="9224" width="12.875" style="2" customWidth="1"/>
    <col min="9225" max="9225" width="11.875" style="2" customWidth="1"/>
    <col min="9226" max="9226" width="12.5" style="2" customWidth="1"/>
    <col min="9227" max="9228" width="16" style="2" customWidth="1"/>
    <col min="9229" max="9229" width="21" style="2" customWidth="1"/>
    <col min="9230" max="9230" width="23.625" style="2" customWidth="1"/>
    <col min="9231" max="9231" width="26.375" style="2" customWidth="1"/>
    <col min="9232" max="9232" width="29.375" style="2" customWidth="1"/>
    <col min="9233" max="9233" width="13" style="2" customWidth="1"/>
    <col min="9234" max="9252" width="8" style="2" customWidth="1"/>
    <col min="9253" max="9472" width="12.625" style="2"/>
    <col min="9473" max="9473" width="3.875" style="2" customWidth="1"/>
    <col min="9474" max="9474" width="52.5" style="2" customWidth="1"/>
    <col min="9475" max="9475" width="15.875" style="2" customWidth="1"/>
    <col min="9476" max="9476" width="11.875" style="2" customWidth="1"/>
    <col min="9477" max="9477" width="12.5" style="2" customWidth="1"/>
    <col min="9478" max="9478" width="17.875" style="2" customWidth="1"/>
    <col min="9479" max="9479" width="19" style="2" customWidth="1"/>
    <col min="9480" max="9480" width="12.875" style="2" customWidth="1"/>
    <col min="9481" max="9481" width="11.875" style="2" customWidth="1"/>
    <col min="9482" max="9482" width="12.5" style="2" customWidth="1"/>
    <col min="9483" max="9484" width="16" style="2" customWidth="1"/>
    <col min="9485" max="9485" width="21" style="2" customWidth="1"/>
    <col min="9486" max="9486" width="23.625" style="2" customWidth="1"/>
    <col min="9487" max="9487" width="26.375" style="2" customWidth="1"/>
    <col min="9488" max="9488" width="29.375" style="2" customWidth="1"/>
    <col min="9489" max="9489" width="13" style="2" customWidth="1"/>
    <col min="9490" max="9508" width="8" style="2" customWidth="1"/>
    <col min="9509" max="9728" width="12.625" style="2"/>
    <col min="9729" max="9729" width="3.875" style="2" customWidth="1"/>
    <col min="9730" max="9730" width="52.5" style="2" customWidth="1"/>
    <col min="9731" max="9731" width="15.875" style="2" customWidth="1"/>
    <col min="9732" max="9732" width="11.875" style="2" customWidth="1"/>
    <col min="9733" max="9733" width="12.5" style="2" customWidth="1"/>
    <col min="9734" max="9734" width="17.875" style="2" customWidth="1"/>
    <col min="9735" max="9735" width="19" style="2" customWidth="1"/>
    <col min="9736" max="9736" width="12.875" style="2" customWidth="1"/>
    <col min="9737" max="9737" width="11.875" style="2" customWidth="1"/>
    <col min="9738" max="9738" width="12.5" style="2" customWidth="1"/>
    <col min="9739" max="9740" width="16" style="2" customWidth="1"/>
    <col min="9741" max="9741" width="21" style="2" customWidth="1"/>
    <col min="9742" max="9742" width="23.625" style="2" customWidth="1"/>
    <col min="9743" max="9743" width="26.375" style="2" customWidth="1"/>
    <col min="9744" max="9744" width="29.375" style="2" customWidth="1"/>
    <col min="9745" max="9745" width="13" style="2" customWidth="1"/>
    <col min="9746" max="9764" width="8" style="2" customWidth="1"/>
    <col min="9765" max="9984" width="12.625" style="2"/>
    <col min="9985" max="9985" width="3.875" style="2" customWidth="1"/>
    <col min="9986" max="9986" width="52.5" style="2" customWidth="1"/>
    <col min="9987" max="9987" width="15.875" style="2" customWidth="1"/>
    <col min="9988" max="9988" width="11.875" style="2" customWidth="1"/>
    <col min="9989" max="9989" width="12.5" style="2" customWidth="1"/>
    <col min="9990" max="9990" width="17.875" style="2" customWidth="1"/>
    <col min="9991" max="9991" width="19" style="2" customWidth="1"/>
    <col min="9992" max="9992" width="12.875" style="2" customWidth="1"/>
    <col min="9993" max="9993" width="11.875" style="2" customWidth="1"/>
    <col min="9994" max="9994" width="12.5" style="2" customWidth="1"/>
    <col min="9995" max="9996" width="16" style="2" customWidth="1"/>
    <col min="9997" max="9997" width="21" style="2" customWidth="1"/>
    <col min="9998" max="9998" width="23.625" style="2" customWidth="1"/>
    <col min="9999" max="9999" width="26.375" style="2" customWidth="1"/>
    <col min="10000" max="10000" width="29.375" style="2" customWidth="1"/>
    <col min="10001" max="10001" width="13" style="2" customWidth="1"/>
    <col min="10002" max="10020" width="8" style="2" customWidth="1"/>
    <col min="10021" max="10240" width="12.625" style="2"/>
    <col min="10241" max="10241" width="3.875" style="2" customWidth="1"/>
    <col min="10242" max="10242" width="52.5" style="2" customWidth="1"/>
    <col min="10243" max="10243" width="15.875" style="2" customWidth="1"/>
    <col min="10244" max="10244" width="11.875" style="2" customWidth="1"/>
    <col min="10245" max="10245" width="12.5" style="2" customWidth="1"/>
    <col min="10246" max="10246" width="17.875" style="2" customWidth="1"/>
    <col min="10247" max="10247" width="19" style="2" customWidth="1"/>
    <col min="10248" max="10248" width="12.875" style="2" customWidth="1"/>
    <col min="10249" max="10249" width="11.875" style="2" customWidth="1"/>
    <col min="10250" max="10250" width="12.5" style="2" customWidth="1"/>
    <col min="10251" max="10252" width="16" style="2" customWidth="1"/>
    <col min="10253" max="10253" width="21" style="2" customWidth="1"/>
    <col min="10254" max="10254" width="23.625" style="2" customWidth="1"/>
    <col min="10255" max="10255" width="26.375" style="2" customWidth="1"/>
    <col min="10256" max="10256" width="29.375" style="2" customWidth="1"/>
    <col min="10257" max="10257" width="13" style="2" customWidth="1"/>
    <col min="10258" max="10276" width="8" style="2" customWidth="1"/>
    <col min="10277" max="10496" width="12.625" style="2"/>
    <col min="10497" max="10497" width="3.875" style="2" customWidth="1"/>
    <col min="10498" max="10498" width="52.5" style="2" customWidth="1"/>
    <col min="10499" max="10499" width="15.875" style="2" customWidth="1"/>
    <col min="10500" max="10500" width="11.875" style="2" customWidth="1"/>
    <col min="10501" max="10501" width="12.5" style="2" customWidth="1"/>
    <col min="10502" max="10502" width="17.875" style="2" customWidth="1"/>
    <col min="10503" max="10503" width="19" style="2" customWidth="1"/>
    <col min="10504" max="10504" width="12.875" style="2" customWidth="1"/>
    <col min="10505" max="10505" width="11.875" style="2" customWidth="1"/>
    <col min="10506" max="10506" width="12.5" style="2" customWidth="1"/>
    <col min="10507" max="10508" width="16" style="2" customWidth="1"/>
    <col min="10509" max="10509" width="21" style="2" customWidth="1"/>
    <col min="10510" max="10510" width="23.625" style="2" customWidth="1"/>
    <col min="10511" max="10511" width="26.375" style="2" customWidth="1"/>
    <col min="10512" max="10512" width="29.375" style="2" customWidth="1"/>
    <col min="10513" max="10513" width="13" style="2" customWidth="1"/>
    <col min="10514" max="10532" width="8" style="2" customWidth="1"/>
    <col min="10533" max="10752" width="12.625" style="2"/>
    <col min="10753" max="10753" width="3.875" style="2" customWidth="1"/>
    <col min="10754" max="10754" width="52.5" style="2" customWidth="1"/>
    <col min="10755" max="10755" width="15.875" style="2" customWidth="1"/>
    <col min="10756" max="10756" width="11.875" style="2" customWidth="1"/>
    <col min="10757" max="10757" width="12.5" style="2" customWidth="1"/>
    <col min="10758" max="10758" width="17.875" style="2" customWidth="1"/>
    <col min="10759" max="10759" width="19" style="2" customWidth="1"/>
    <col min="10760" max="10760" width="12.875" style="2" customWidth="1"/>
    <col min="10761" max="10761" width="11.875" style="2" customWidth="1"/>
    <col min="10762" max="10762" width="12.5" style="2" customWidth="1"/>
    <col min="10763" max="10764" width="16" style="2" customWidth="1"/>
    <col min="10765" max="10765" width="21" style="2" customWidth="1"/>
    <col min="10766" max="10766" width="23.625" style="2" customWidth="1"/>
    <col min="10767" max="10767" width="26.375" style="2" customWidth="1"/>
    <col min="10768" max="10768" width="29.375" style="2" customWidth="1"/>
    <col min="10769" max="10769" width="13" style="2" customWidth="1"/>
    <col min="10770" max="10788" width="8" style="2" customWidth="1"/>
    <col min="10789" max="11008" width="12.625" style="2"/>
    <col min="11009" max="11009" width="3.875" style="2" customWidth="1"/>
    <col min="11010" max="11010" width="52.5" style="2" customWidth="1"/>
    <col min="11011" max="11011" width="15.875" style="2" customWidth="1"/>
    <col min="11012" max="11012" width="11.875" style="2" customWidth="1"/>
    <col min="11013" max="11013" width="12.5" style="2" customWidth="1"/>
    <col min="11014" max="11014" width="17.875" style="2" customWidth="1"/>
    <col min="11015" max="11015" width="19" style="2" customWidth="1"/>
    <col min="11016" max="11016" width="12.875" style="2" customWidth="1"/>
    <col min="11017" max="11017" width="11.875" style="2" customWidth="1"/>
    <col min="11018" max="11018" width="12.5" style="2" customWidth="1"/>
    <col min="11019" max="11020" width="16" style="2" customWidth="1"/>
    <col min="11021" max="11021" width="21" style="2" customWidth="1"/>
    <col min="11022" max="11022" width="23.625" style="2" customWidth="1"/>
    <col min="11023" max="11023" width="26.375" style="2" customWidth="1"/>
    <col min="11024" max="11024" width="29.375" style="2" customWidth="1"/>
    <col min="11025" max="11025" width="13" style="2" customWidth="1"/>
    <col min="11026" max="11044" width="8" style="2" customWidth="1"/>
    <col min="11045" max="11264" width="12.625" style="2"/>
    <col min="11265" max="11265" width="3.875" style="2" customWidth="1"/>
    <col min="11266" max="11266" width="52.5" style="2" customWidth="1"/>
    <col min="11267" max="11267" width="15.875" style="2" customWidth="1"/>
    <col min="11268" max="11268" width="11.875" style="2" customWidth="1"/>
    <col min="11269" max="11269" width="12.5" style="2" customWidth="1"/>
    <col min="11270" max="11270" width="17.875" style="2" customWidth="1"/>
    <col min="11271" max="11271" width="19" style="2" customWidth="1"/>
    <col min="11272" max="11272" width="12.875" style="2" customWidth="1"/>
    <col min="11273" max="11273" width="11.875" style="2" customWidth="1"/>
    <col min="11274" max="11274" width="12.5" style="2" customWidth="1"/>
    <col min="11275" max="11276" width="16" style="2" customWidth="1"/>
    <col min="11277" max="11277" width="21" style="2" customWidth="1"/>
    <col min="11278" max="11278" width="23.625" style="2" customWidth="1"/>
    <col min="11279" max="11279" width="26.375" style="2" customWidth="1"/>
    <col min="11280" max="11280" width="29.375" style="2" customWidth="1"/>
    <col min="11281" max="11281" width="13" style="2" customWidth="1"/>
    <col min="11282" max="11300" width="8" style="2" customWidth="1"/>
    <col min="11301" max="11520" width="12.625" style="2"/>
    <col min="11521" max="11521" width="3.875" style="2" customWidth="1"/>
    <col min="11522" max="11522" width="52.5" style="2" customWidth="1"/>
    <col min="11523" max="11523" width="15.875" style="2" customWidth="1"/>
    <col min="11524" max="11524" width="11.875" style="2" customWidth="1"/>
    <col min="11525" max="11525" width="12.5" style="2" customWidth="1"/>
    <col min="11526" max="11526" width="17.875" style="2" customWidth="1"/>
    <col min="11527" max="11527" width="19" style="2" customWidth="1"/>
    <col min="11528" max="11528" width="12.875" style="2" customWidth="1"/>
    <col min="11529" max="11529" width="11.875" style="2" customWidth="1"/>
    <col min="11530" max="11530" width="12.5" style="2" customWidth="1"/>
    <col min="11531" max="11532" width="16" style="2" customWidth="1"/>
    <col min="11533" max="11533" width="21" style="2" customWidth="1"/>
    <col min="11534" max="11534" width="23.625" style="2" customWidth="1"/>
    <col min="11535" max="11535" width="26.375" style="2" customWidth="1"/>
    <col min="11536" max="11536" width="29.375" style="2" customWidth="1"/>
    <col min="11537" max="11537" width="13" style="2" customWidth="1"/>
    <col min="11538" max="11556" width="8" style="2" customWidth="1"/>
    <col min="11557" max="11776" width="12.625" style="2"/>
    <col min="11777" max="11777" width="3.875" style="2" customWidth="1"/>
    <col min="11778" max="11778" width="52.5" style="2" customWidth="1"/>
    <col min="11779" max="11779" width="15.875" style="2" customWidth="1"/>
    <col min="11780" max="11780" width="11.875" style="2" customWidth="1"/>
    <col min="11781" max="11781" width="12.5" style="2" customWidth="1"/>
    <col min="11782" max="11782" width="17.875" style="2" customWidth="1"/>
    <col min="11783" max="11783" width="19" style="2" customWidth="1"/>
    <col min="11784" max="11784" width="12.875" style="2" customWidth="1"/>
    <col min="11785" max="11785" width="11.875" style="2" customWidth="1"/>
    <col min="11786" max="11786" width="12.5" style="2" customWidth="1"/>
    <col min="11787" max="11788" width="16" style="2" customWidth="1"/>
    <col min="11789" max="11789" width="21" style="2" customWidth="1"/>
    <col min="11790" max="11790" width="23.625" style="2" customWidth="1"/>
    <col min="11791" max="11791" width="26.375" style="2" customWidth="1"/>
    <col min="11792" max="11792" width="29.375" style="2" customWidth="1"/>
    <col min="11793" max="11793" width="13" style="2" customWidth="1"/>
    <col min="11794" max="11812" width="8" style="2" customWidth="1"/>
    <col min="11813" max="12032" width="12.625" style="2"/>
    <col min="12033" max="12033" width="3.875" style="2" customWidth="1"/>
    <col min="12034" max="12034" width="52.5" style="2" customWidth="1"/>
    <col min="12035" max="12035" width="15.875" style="2" customWidth="1"/>
    <col min="12036" max="12036" width="11.875" style="2" customWidth="1"/>
    <col min="12037" max="12037" width="12.5" style="2" customWidth="1"/>
    <col min="12038" max="12038" width="17.875" style="2" customWidth="1"/>
    <col min="12039" max="12039" width="19" style="2" customWidth="1"/>
    <col min="12040" max="12040" width="12.875" style="2" customWidth="1"/>
    <col min="12041" max="12041" width="11.875" style="2" customWidth="1"/>
    <col min="12042" max="12042" width="12.5" style="2" customWidth="1"/>
    <col min="12043" max="12044" width="16" style="2" customWidth="1"/>
    <col min="12045" max="12045" width="21" style="2" customWidth="1"/>
    <col min="12046" max="12046" width="23.625" style="2" customWidth="1"/>
    <col min="12047" max="12047" width="26.375" style="2" customWidth="1"/>
    <col min="12048" max="12048" width="29.375" style="2" customWidth="1"/>
    <col min="12049" max="12049" width="13" style="2" customWidth="1"/>
    <col min="12050" max="12068" width="8" style="2" customWidth="1"/>
    <col min="12069" max="12288" width="12.625" style="2"/>
    <col min="12289" max="12289" width="3.875" style="2" customWidth="1"/>
    <col min="12290" max="12290" width="52.5" style="2" customWidth="1"/>
    <col min="12291" max="12291" width="15.875" style="2" customWidth="1"/>
    <col min="12292" max="12292" width="11.875" style="2" customWidth="1"/>
    <col min="12293" max="12293" width="12.5" style="2" customWidth="1"/>
    <col min="12294" max="12294" width="17.875" style="2" customWidth="1"/>
    <col min="12295" max="12295" width="19" style="2" customWidth="1"/>
    <col min="12296" max="12296" width="12.875" style="2" customWidth="1"/>
    <col min="12297" max="12297" width="11.875" style="2" customWidth="1"/>
    <col min="12298" max="12298" width="12.5" style="2" customWidth="1"/>
    <col min="12299" max="12300" width="16" style="2" customWidth="1"/>
    <col min="12301" max="12301" width="21" style="2" customWidth="1"/>
    <col min="12302" max="12302" width="23.625" style="2" customWidth="1"/>
    <col min="12303" max="12303" width="26.375" style="2" customWidth="1"/>
    <col min="12304" max="12304" width="29.375" style="2" customWidth="1"/>
    <col min="12305" max="12305" width="13" style="2" customWidth="1"/>
    <col min="12306" max="12324" width="8" style="2" customWidth="1"/>
    <col min="12325" max="12544" width="12.625" style="2"/>
    <col min="12545" max="12545" width="3.875" style="2" customWidth="1"/>
    <col min="12546" max="12546" width="52.5" style="2" customWidth="1"/>
    <col min="12547" max="12547" width="15.875" style="2" customWidth="1"/>
    <col min="12548" max="12548" width="11.875" style="2" customWidth="1"/>
    <col min="12549" max="12549" width="12.5" style="2" customWidth="1"/>
    <col min="12550" max="12550" width="17.875" style="2" customWidth="1"/>
    <col min="12551" max="12551" width="19" style="2" customWidth="1"/>
    <col min="12552" max="12552" width="12.875" style="2" customWidth="1"/>
    <col min="12553" max="12553" width="11.875" style="2" customWidth="1"/>
    <col min="12554" max="12554" width="12.5" style="2" customWidth="1"/>
    <col min="12555" max="12556" width="16" style="2" customWidth="1"/>
    <col min="12557" max="12557" width="21" style="2" customWidth="1"/>
    <col min="12558" max="12558" width="23.625" style="2" customWidth="1"/>
    <col min="12559" max="12559" width="26.375" style="2" customWidth="1"/>
    <col min="12560" max="12560" width="29.375" style="2" customWidth="1"/>
    <col min="12561" max="12561" width="13" style="2" customWidth="1"/>
    <col min="12562" max="12580" width="8" style="2" customWidth="1"/>
    <col min="12581" max="12800" width="12.625" style="2"/>
    <col min="12801" max="12801" width="3.875" style="2" customWidth="1"/>
    <col min="12802" max="12802" width="52.5" style="2" customWidth="1"/>
    <col min="12803" max="12803" width="15.875" style="2" customWidth="1"/>
    <col min="12804" max="12804" width="11.875" style="2" customWidth="1"/>
    <col min="12805" max="12805" width="12.5" style="2" customWidth="1"/>
    <col min="12806" max="12806" width="17.875" style="2" customWidth="1"/>
    <col min="12807" max="12807" width="19" style="2" customWidth="1"/>
    <col min="12808" max="12808" width="12.875" style="2" customWidth="1"/>
    <col min="12809" max="12809" width="11.875" style="2" customWidth="1"/>
    <col min="12810" max="12810" width="12.5" style="2" customWidth="1"/>
    <col min="12811" max="12812" width="16" style="2" customWidth="1"/>
    <col min="12813" max="12813" width="21" style="2" customWidth="1"/>
    <col min="12814" max="12814" width="23.625" style="2" customWidth="1"/>
    <col min="12815" max="12815" width="26.375" style="2" customWidth="1"/>
    <col min="12816" max="12816" width="29.375" style="2" customWidth="1"/>
    <col min="12817" max="12817" width="13" style="2" customWidth="1"/>
    <col min="12818" max="12836" width="8" style="2" customWidth="1"/>
    <col min="12837" max="13056" width="12.625" style="2"/>
    <col min="13057" max="13057" width="3.875" style="2" customWidth="1"/>
    <col min="13058" max="13058" width="52.5" style="2" customWidth="1"/>
    <col min="13059" max="13059" width="15.875" style="2" customWidth="1"/>
    <col min="13060" max="13060" width="11.875" style="2" customWidth="1"/>
    <col min="13061" max="13061" width="12.5" style="2" customWidth="1"/>
    <col min="13062" max="13062" width="17.875" style="2" customWidth="1"/>
    <col min="13063" max="13063" width="19" style="2" customWidth="1"/>
    <col min="13064" max="13064" width="12.875" style="2" customWidth="1"/>
    <col min="13065" max="13065" width="11.875" style="2" customWidth="1"/>
    <col min="13066" max="13066" width="12.5" style="2" customWidth="1"/>
    <col min="13067" max="13068" width="16" style="2" customWidth="1"/>
    <col min="13069" max="13069" width="21" style="2" customWidth="1"/>
    <col min="13070" max="13070" width="23.625" style="2" customWidth="1"/>
    <col min="13071" max="13071" width="26.375" style="2" customWidth="1"/>
    <col min="13072" max="13072" width="29.375" style="2" customWidth="1"/>
    <col min="13073" max="13073" width="13" style="2" customWidth="1"/>
    <col min="13074" max="13092" width="8" style="2" customWidth="1"/>
    <col min="13093" max="13312" width="12.625" style="2"/>
    <col min="13313" max="13313" width="3.875" style="2" customWidth="1"/>
    <col min="13314" max="13314" width="52.5" style="2" customWidth="1"/>
    <col min="13315" max="13315" width="15.875" style="2" customWidth="1"/>
    <col min="13316" max="13316" width="11.875" style="2" customWidth="1"/>
    <col min="13317" max="13317" width="12.5" style="2" customWidth="1"/>
    <col min="13318" max="13318" width="17.875" style="2" customWidth="1"/>
    <col min="13319" max="13319" width="19" style="2" customWidth="1"/>
    <col min="13320" max="13320" width="12.875" style="2" customWidth="1"/>
    <col min="13321" max="13321" width="11.875" style="2" customWidth="1"/>
    <col min="13322" max="13322" width="12.5" style="2" customWidth="1"/>
    <col min="13323" max="13324" width="16" style="2" customWidth="1"/>
    <col min="13325" max="13325" width="21" style="2" customWidth="1"/>
    <col min="13326" max="13326" width="23.625" style="2" customWidth="1"/>
    <col min="13327" max="13327" width="26.375" style="2" customWidth="1"/>
    <col min="13328" max="13328" width="29.375" style="2" customWidth="1"/>
    <col min="13329" max="13329" width="13" style="2" customWidth="1"/>
    <col min="13330" max="13348" width="8" style="2" customWidth="1"/>
    <col min="13349" max="13568" width="12.625" style="2"/>
    <col min="13569" max="13569" width="3.875" style="2" customWidth="1"/>
    <col min="13570" max="13570" width="52.5" style="2" customWidth="1"/>
    <col min="13571" max="13571" width="15.875" style="2" customWidth="1"/>
    <col min="13572" max="13572" width="11.875" style="2" customWidth="1"/>
    <col min="13573" max="13573" width="12.5" style="2" customWidth="1"/>
    <col min="13574" max="13574" width="17.875" style="2" customWidth="1"/>
    <col min="13575" max="13575" width="19" style="2" customWidth="1"/>
    <col min="13576" max="13576" width="12.875" style="2" customWidth="1"/>
    <col min="13577" max="13577" width="11.875" style="2" customWidth="1"/>
    <col min="13578" max="13578" width="12.5" style="2" customWidth="1"/>
    <col min="13579" max="13580" width="16" style="2" customWidth="1"/>
    <col min="13581" max="13581" width="21" style="2" customWidth="1"/>
    <col min="13582" max="13582" width="23.625" style="2" customWidth="1"/>
    <col min="13583" max="13583" width="26.375" style="2" customWidth="1"/>
    <col min="13584" max="13584" width="29.375" style="2" customWidth="1"/>
    <col min="13585" max="13585" width="13" style="2" customWidth="1"/>
    <col min="13586" max="13604" width="8" style="2" customWidth="1"/>
    <col min="13605" max="13824" width="12.625" style="2"/>
    <col min="13825" max="13825" width="3.875" style="2" customWidth="1"/>
    <col min="13826" max="13826" width="52.5" style="2" customWidth="1"/>
    <col min="13827" max="13827" width="15.875" style="2" customWidth="1"/>
    <col min="13828" max="13828" width="11.875" style="2" customWidth="1"/>
    <col min="13829" max="13829" width="12.5" style="2" customWidth="1"/>
    <col min="13830" max="13830" width="17.875" style="2" customWidth="1"/>
    <col min="13831" max="13831" width="19" style="2" customWidth="1"/>
    <col min="13832" max="13832" width="12.875" style="2" customWidth="1"/>
    <col min="13833" max="13833" width="11.875" style="2" customWidth="1"/>
    <col min="13834" max="13834" width="12.5" style="2" customWidth="1"/>
    <col min="13835" max="13836" width="16" style="2" customWidth="1"/>
    <col min="13837" max="13837" width="21" style="2" customWidth="1"/>
    <col min="13838" max="13838" width="23.625" style="2" customWidth="1"/>
    <col min="13839" max="13839" width="26.375" style="2" customWidth="1"/>
    <col min="13840" max="13840" width="29.375" style="2" customWidth="1"/>
    <col min="13841" max="13841" width="13" style="2" customWidth="1"/>
    <col min="13842" max="13860" width="8" style="2" customWidth="1"/>
    <col min="13861" max="14080" width="12.625" style="2"/>
    <col min="14081" max="14081" width="3.875" style="2" customWidth="1"/>
    <col min="14082" max="14082" width="52.5" style="2" customWidth="1"/>
    <col min="14083" max="14083" width="15.875" style="2" customWidth="1"/>
    <col min="14084" max="14084" width="11.875" style="2" customWidth="1"/>
    <col min="14085" max="14085" width="12.5" style="2" customWidth="1"/>
    <col min="14086" max="14086" width="17.875" style="2" customWidth="1"/>
    <col min="14087" max="14087" width="19" style="2" customWidth="1"/>
    <col min="14088" max="14088" width="12.875" style="2" customWidth="1"/>
    <col min="14089" max="14089" width="11.875" style="2" customWidth="1"/>
    <col min="14090" max="14090" width="12.5" style="2" customWidth="1"/>
    <col min="14091" max="14092" width="16" style="2" customWidth="1"/>
    <col min="14093" max="14093" width="21" style="2" customWidth="1"/>
    <col min="14094" max="14094" width="23.625" style="2" customWidth="1"/>
    <col min="14095" max="14095" width="26.375" style="2" customWidth="1"/>
    <col min="14096" max="14096" width="29.375" style="2" customWidth="1"/>
    <col min="14097" max="14097" width="13" style="2" customWidth="1"/>
    <col min="14098" max="14116" width="8" style="2" customWidth="1"/>
    <col min="14117" max="14336" width="12.625" style="2"/>
    <col min="14337" max="14337" width="3.875" style="2" customWidth="1"/>
    <col min="14338" max="14338" width="52.5" style="2" customWidth="1"/>
    <col min="14339" max="14339" width="15.875" style="2" customWidth="1"/>
    <col min="14340" max="14340" width="11.875" style="2" customWidth="1"/>
    <col min="14341" max="14341" width="12.5" style="2" customWidth="1"/>
    <col min="14342" max="14342" width="17.875" style="2" customWidth="1"/>
    <col min="14343" max="14343" width="19" style="2" customWidth="1"/>
    <col min="14344" max="14344" width="12.875" style="2" customWidth="1"/>
    <col min="14345" max="14345" width="11.875" style="2" customWidth="1"/>
    <col min="14346" max="14346" width="12.5" style="2" customWidth="1"/>
    <col min="14347" max="14348" width="16" style="2" customWidth="1"/>
    <col min="14349" max="14349" width="21" style="2" customWidth="1"/>
    <col min="14350" max="14350" width="23.625" style="2" customWidth="1"/>
    <col min="14351" max="14351" width="26.375" style="2" customWidth="1"/>
    <col min="14352" max="14352" width="29.375" style="2" customWidth="1"/>
    <col min="14353" max="14353" width="13" style="2" customWidth="1"/>
    <col min="14354" max="14372" width="8" style="2" customWidth="1"/>
    <col min="14373" max="14592" width="12.625" style="2"/>
    <col min="14593" max="14593" width="3.875" style="2" customWidth="1"/>
    <col min="14594" max="14594" width="52.5" style="2" customWidth="1"/>
    <col min="14595" max="14595" width="15.875" style="2" customWidth="1"/>
    <col min="14596" max="14596" width="11.875" style="2" customWidth="1"/>
    <col min="14597" max="14597" width="12.5" style="2" customWidth="1"/>
    <col min="14598" max="14598" width="17.875" style="2" customWidth="1"/>
    <col min="14599" max="14599" width="19" style="2" customWidth="1"/>
    <col min="14600" max="14600" width="12.875" style="2" customWidth="1"/>
    <col min="14601" max="14601" width="11.875" style="2" customWidth="1"/>
    <col min="14602" max="14602" width="12.5" style="2" customWidth="1"/>
    <col min="14603" max="14604" width="16" style="2" customWidth="1"/>
    <col min="14605" max="14605" width="21" style="2" customWidth="1"/>
    <col min="14606" max="14606" width="23.625" style="2" customWidth="1"/>
    <col min="14607" max="14607" width="26.375" style="2" customWidth="1"/>
    <col min="14608" max="14608" width="29.375" style="2" customWidth="1"/>
    <col min="14609" max="14609" width="13" style="2" customWidth="1"/>
    <col min="14610" max="14628" width="8" style="2" customWidth="1"/>
    <col min="14629" max="14848" width="12.625" style="2"/>
    <col min="14849" max="14849" width="3.875" style="2" customWidth="1"/>
    <col min="14850" max="14850" width="52.5" style="2" customWidth="1"/>
    <col min="14851" max="14851" width="15.875" style="2" customWidth="1"/>
    <col min="14852" max="14852" width="11.875" style="2" customWidth="1"/>
    <col min="14853" max="14853" width="12.5" style="2" customWidth="1"/>
    <col min="14854" max="14854" width="17.875" style="2" customWidth="1"/>
    <col min="14855" max="14855" width="19" style="2" customWidth="1"/>
    <col min="14856" max="14856" width="12.875" style="2" customWidth="1"/>
    <col min="14857" max="14857" width="11.875" style="2" customWidth="1"/>
    <col min="14858" max="14858" width="12.5" style="2" customWidth="1"/>
    <col min="14859" max="14860" width="16" style="2" customWidth="1"/>
    <col min="14861" max="14861" width="21" style="2" customWidth="1"/>
    <col min="14862" max="14862" width="23.625" style="2" customWidth="1"/>
    <col min="14863" max="14863" width="26.375" style="2" customWidth="1"/>
    <col min="14864" max="14864" width="29.375" style="2" customWidth="1"/>
    <col min="14865" max="14865" width="13" style="2" customWidth="1"/>
    <col min="14866" max="14884" width="8" style="2" customWidth="1"/>
    <col min="14885" max="15104" width="12.625" style="2"/>
    <col min="15105" max="15105" width="3.875" style="2" customWidth="1"/>
    <col min="15106" max="15106" width="52.5" style="2" customWidth="1"/>
    <col min="15107" max="15107" width="15.875" style="2" customWidth="1"/>
    <col min="15108" max="15108" width="11.875" style="2" customWidth="1"/>
    <col min="15109" max="15109" width="12.5" style="2" customWidth="1"/>
    <col min="15110" max="15110" width="17.875" style="2" customWidth="1"/>
    <col min="15111" max="15111" width="19" style="2" customWidth="1"/>
    <col min="15112" max="15112" width="12.875" style="2" customWidth="1"/>
    <col min="15113" max="15113" width="11.875" style="2" customWidth="1"/>
    <col min="15114" max="15114" width="12.5" style="2" customWidth="1"/>
    <col min="15115" max="15116" width="16" style="2" customWidth="1"/>
    <col min="15117" max="15117" width="21" style="2" customWidth="1"/>
    <col min="15118" max="15118" width="23.625" style="2" customWidth="1"/>
    <col min="15119" max="15119" width="26.375" style="2" customWidth="1"/>
    <col min="15120" max="15120" width="29.375" style="2" customWidth="1"/>
    <col min="15121" max="15121" width="13" style="2" customWidth="1"/>
    <col min="15122" max="15140" width="8" style="2" customWidth="1"/>
    <col min="15141" max="15360" width="12.625" style="2"/>
    <col min="15361" max="15361" width="3.875" style="2" customWidth="1"/>
    <col min="15362" max="15362" width="52.5" style="2" customWidth="1"/>
    <col min="15363" max="15363" width="15.875" style="2" customWidth="1"/>
    <col min="15364" max="15364" width="11.875" style="2" customWidth="1"/>
    <col min="15365" max="15365" width="12.5" style="2" customWidth="1"/>
    <col min="15366" max="15366" width="17.875" style="2" customWidth="1"/>
    <col min="15367" max="15367" width="19" style="2" customWidth="1"/>
    <col min="15368" max="15368" width="12.875" style="2" customWidth="1"/>
    <col min="15369" max="15369" width="11.875" style="2" customWidth="1"/>
    <col min="15370" max="15370" width="12.5" style="2" customWidth="1"/>
    <col min="15371" max="15372" width="16" style="2" customWidth="1"/>
    <col min="15373" max="15373" width="21" style="2" customWidth="1"/>
    <col min="15374" max="15374" width="23.625" style="2" customWidth="1"/>
    <col min="15375" max="15375" width="26.375" style="2" customWidth="1"/>
    <col min="15376" max="15376" width="29.375" style="2" customWidth="1"/>
    <col min="15377" max="15377" width="13" style="2" customWidth="1"/>
    <col min="15378" max="15396" width="8" style="2" customWidth="1"/>
    <col min="15397" max="15616" width="12.625" style="2"/>
    <col min="15617" max="15617" width="3.875" style="2" customWidth="1"/>
    <col min="15618" max="15618" width="52.5" style="2" customWidth="1"/>
    <col min="15619" max="15619" width="15.875" style="2" customWidth="1"/>
    <col min="15620" max="15620" width="11.875" style="2" customWidth="1"/>
    <col min="15621" max="15621" width="12.5" style="2" customWidth="1"/>
    <col min="15622" max="15622" width="17.875" style="2" customWidth="1"/>
    <col min="15623" max="15623" width="19" style="2" customWidth="1"/>
    <col min="15624" max="15624" width="12.875" style="2" customWidth="1"/>
    <col min="15625" max="15625" width="11.875" style="2" customWidth="1"/>
    <col min="15626" max="15626" width="12.5" style="2" customWidth="1"/>
    <col min="15627" max="15628" width="16" style="2" customWidth="1"/>
    <col min="15629" max="15629" width="21" style="2" customWidth="1"/>
    <col min="15630" max="15630" width="23.625" style="2" customWidth="1"/>
    <col min="15631" max="15631" width="26.375" style="2" customWidth="1"/>
    <col min="15632" max="15632" width="29.375" style="2" customWidth="1"/>
    <col min="15633" max="15633" width="13" style="2" customWidth="1"/>
    <col min="15634" max="15652" width="8" style="2" customWidth="1"/>
    <col min="15653" max="15872" width="12.625" style="2"/>
    <col min="15873" max="15873" width="3.875" style="2" customWidth="1"/>
    <col min="15874" max="15874" width="52.5" style="2" customWidth="1"/>
    <col min="15875" max="15875" width="15.875" style="2" customWidth="1"/>
    <col min="15876" max="15876" width="11.875" style="2" customWidth="1"/>
    <col min="15877" max="15877" width="12.5" style="2" customWidth="1"/>
    <col min="15878" max="15878" width="17.875" style="2" customWidth="1"/>
    <col min="15879" max="15879" width="19" style="2" customWidth="1"/>
    <col min="15880" max="15880" width="12.875" style="2" customWidth="1"/>
    <col min="15881" max="15881" width="11.875" style="2" customWidth="1"/>
    <col min="15882" max="15882" width="12.5" style="2" customWidth="1"/>
    <col min="15883" max="15884" width="16" style="2" customWidth="1"/>
    <col min="15885" max="15885" width="21" style="2" customWidth="1"/>
    <col min="15886" max="15886" width="23.625" style="2" customWidth="1"/>
    <col min="15887" max="15887" width="26.375" style="2" customWidth="1"/>
    <col min="15888" max="15888" width="29.375" style="2" customWidth="1"/>
    <col min="15889" max="15889" width="13" style="2" customWidth="1"/>
    <col min="15890" max="15908" width="8" style="2" customWidth="1"/>
    <col min="15909" max="16128" width="12.625" style="2"/>
    <col min="16129" max="16129" width="3.875" style="2" customWidth="1"/>
    <col min="16130" max="16130" width="52.5" style="2" customWidth="1"/>
    <col min="16131" max="16131" width="15.875" style="2" customWidth="1"/>
    <col min="16132" max="16132" width="11.875" style="2" customWidth="1"/>
    <col min="16133" max="16133" width="12.5" style="2" customWidth="1"/>
    <col min="16134" max="16134" width="17.875" style="2" customWidth="1"/>
    <col min="16135" max="16135" width="19" style="2" customWidth="1"/>
    <col min="16136" max="16136" width="12.875" style="2" customWidth="1"/>
    <col min="16137" max="16137" width="11.875" style="2" customWidth="1"/>
    <col min="16138" max="16138" width="12.5" style="2" customWidth="1"/>
    <col min="16139" max="16140" width="16" style="2" customWidth="1"/>
    <col min="16141" max="16141" width="21" style="2" customWidth="1"/>
    <col min="16142" max="16142" width="23.625" style="2" customWidth="1"/>
    <col min="16143" max="16143" width="26.375" style="2" customWidth="1"/>
    <col min="16144" max="16144" width="29.375" style="2" customWidth="1"/>
    <col min="16145" max="16145" width="13" style="2" customWidth="1"/>
    <col min="16146" max="16164" width="8" style="2" customWidth="1"/>
    <col min="16165" max="16384" width="12.625" style="2"/>
  </cols>
  <sheetData>
    <row r="1" spans="1:36" ht="20.2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49"/>
      <c r="L1" s="49"/>
      <c r="M1" s="49"/>
      <c r="N1" s="50"/>
      <c r="O1" s="50"/>
      <c r="P1" s="50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0.25" customHeight="1" x14ac:dyDescent="0.3">
      <c r="A2" s="1"/>
      <c r="B2" s="3"/>
      <c r="C2" s="4"/>
      <c r="D2" s="4"/>
      <c r="E2" s="4"/>
      <c r="F2" s="4"/>
      <c r="G2" s="4"/>
      <c r="H2" s="4"/>
      <c r="I2" s="4"/>
      <c r="J2" s="4"/>
      <c r="K2" s="49"/>
      <c r="L2" s="49"/>
      <c r="M2" s="49"/>
      <c r="N2" s="51" t="s">
        <v>0</v>
      </c>
      <c r="O2" s="46"/>
      <c r="P2" s="46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1:36" ht="76.5" customHeight="1" x14ac:dyDescent="0.3">
      <c r="A3" s="1"/>
      <c r="B3" s="52" t="s">
        <v>60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53"/>
      <c r="N3" s="47" t="s">
        <v>1</v>
      </c>
      <c r="O3" s="48"/>
      <c r="P3" s="25">
        <v>5797.12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ht="27.75" customHeight="1" x14ac:dyDescent="0.35">
      <c r="A4" s="1"/>
      <c r="B4" s="6" t="s">
        <v>40</v>
      </c>
      <c r="C4" s="6"/>
      <c r="D4" s="6"/>
      <c r="E4" s="6"/>
      <c r="F4" s="6"/>
      <c r="G4" s="45"/>
      <c r="H4" s="46"/>
      <c r="I4" s="46"/>
      <c r="J4" s="6"/>
      <c r="K4" s="6"/>
      <c r="L4" s="6"/>
      <c r="M4" s="5"/>
      <c r="N4" s="47" t="s">
        <v>2</v>
      </c>
      <c r="O4" s="48"/>
      <c r="P4" s="25">
        <v>6615.22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20.25" customHeight="1" x14ac:dyDescent="0.3">
      <c r="A5" s="1"/>
      <c r="B5" s="7"/>
      <c r="C5" s="54" t="s">
        <v>3</v>
      </c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4"/>
      <c r="P5" s="4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6" ht="36.75" customHeight="1" x14ac:dyDescent="0.3">
      <c r="A6" s="1"/>
      <c r="B6" s="56" t="s">
        <v>4</v>
      </c>
      <c r="C6" s="59" t="s">
        <v>5</v>
      </c>
      <c r="D6" s="55"/>
      <c r="E6" s="55"/>
      <c r="F6" s="48"/>
      <c r="G6" s="60" t="s">
        <v>6</v>
      </c>
      <c r="H6" s="59" t="s">
        <v>7</v>
      </c>
      <c r="I6" s="55"/>
      <c r="J6" s="55"/>
      <c r="K6" s="55"/>
      <c r="L6" s="55"/>
      <c r="M6" s="48"/>
      <c r="N6" s="60" t="s">
        <v>8</v>
      </c>
      <c r="O6" s="60" t="s">
        <v>9</v>
      </c>
      <c r="P6" s="60" t="s">
        <v>10</v>
      </c>
      <c r="Q6" s="8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36.5" customHeight="1" x14ac:dyDescent="0.3">
      <c r="A7" s="1"/>
      <c r="B7" s="57"/>
      <c r="C7" s="9" t="s">
        <v>11</v>
      </c>
      <c r="D7" s="9" t="s">
        <v>12</v>
      </c>
      <c r="E7" s="9" t="s">
        <v>13</v>
      </c>
      <c r="F7" s="9" t="s">
        <v>14</v>
      </c>
      <c r="G7" s="61"/>
      <c r="H7" s="9" t="s">
        <v>15</v>
      </c>
      <c r="I7" s="9" t="s">
        <v>16</v>
      </c>
      <c r="J7" s="9" t="s">
        <v>17</v>
      </c>
      <c r="K7" s="9" t="s">
        <v>18</v>
      </c>
      <c r="L7" s="9" t="s">
        <v>19</v>
      </c>
      <c r="M7" s="9" t="s">
        <v>20</v>
      </c>
      <c r="N7" s="58"/>
      <c r="O7" s="57"/>
      <c r="P7" s="57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20.25" customHeight="1" x14ac:dyDescent="0.3">
      <c r="A8" s="1"/>
      <c r="B8" s="58"/>
      <c r="C8" s="10">
        <v>1</v>
      </c>
      <c r="D8" s="10">
        <v>1.1459999999999999</v>
      </c>
      <c r="E8" s="10">
        <v>1.4670000000000001</v>
      </c>
      <c r="F8" s="10">
        <v>0.28000000000000003</v>
      </c>
      <c r="G8" s="10">
        <v>1.4590000000000001</v>
      </c>
      <c r="H8" s="10">
        <v>1.2110000000000001</v>
      </c>
      <c r="I8" s="10">
        <v>1.022</v>
      </c>
      <c r="J8" s="10">
        <v>0.21</v>
      </c>
      <c r="K8" s="10">
        <v>4.7E-2</v>
      </c>
      <c r="L8" s="10">
        <v>8.5000000000000006E-2</v>
      </c>
      <c r="M8" s="10">
        <v>3.5000000000000003E-2</v>
      </c>
      <c r="N8" s="10">
        <v>0.441</v>
      </c>
      <c r="O8" s="58"/>
      <c r="P8" s="58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ht="40.5" x14ac:dyDescent="0.2">
      <c r="A9" s="11"/>
      <c r="B9" s="12" t="s">
        <v>21</v>
      </c>
      <c r="C9" s="24"/>
      <c r="D9" s="24"/>
      <c r="E9" s="24"/>
      <c r="F9" s="24"/>
      <c r="G9" s="24" t="s">
        <v>27</v>
      </c>
      <c r="H9" s="24"/>
      <c r="I9" s="24"/>
      <c r="J9" s="24"/>
      <c r="K9" s="24"/>
      <c r="L9" s="24"/>
      <c r="M9" s="24"/>
      <c r="N9" s="24"/>
      <c r="O9" s="10">
        <v>1.3</v>
      </c>
      <c r="P9" s="25">
        <f>ROUND(((C9*$C$8+D9*$D$8+E9*$E$8+F9*$F$8)*$P$3*O9+(H9*$H$8+I9*$I$8+J9*$J$8+K9*$K$8+L9*$L$8+M9*$M$8+N9*$N$8)*$P$3),2)</f>
        <v>0</v>
      </c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</row>
    <row r="10" spans="1:36" ht="40.5" x14ac:dyDescent="0.2">
      <c r="A10" s="11"/>
      <c r="B10" s="12" t="s">
        <v>22</v>
      </c>
      <c r="C10" s="24"/>
      <c r="D10" s="24"/>
      <c r="E10" s="24"/>
      <c r="F10" s="24"/>
      <c r="G10" s="24" t="s">
        <v>27</v>
      </c>
      <c r="H10" s="24"/>
      <c r="I10" s="24"/>
      <c r="J10" s="24"/>
      <c r="K10" s="24"/>
      <c r="L10" s="24"/>
      <c r="M10" s="24"/>
      <c r="N10" s="24"/>
      <c r="O10" s="10">
        <v>1.1000000000000001</v>
      </c>
      <c r="P10" s="25">
        <f t="shared" ref="P10:P15" si="0">ROUND(((C10*$C$8+D10*$D$8+E10*$E$8+F10*$F$8)*$P$3*O10+(H10*$H$8+I10*$I$8+J10*$J$8+K10*$K$8+L10*$L$8+M10*$M$8+N10*$N$8)*$P$3),2)</f>
        <v>0</v>
      </c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</row>
    <row r="11" spans="1:36" ht="40.5" x14ac:dyDescent="0.2">
      <c r="A11" s="11"/>
      <c r="B11" s="12" t="s">
        <v>23</v>
      </c>
      <c r="C11" s="24"/>
      <c r="D11" s="24"/>
      <c r="E11" s="24"/>
      <c r="F11" s="24"/>
      <c r="G11" s="24" t="s">
        <v>27</v>
      </c>
      <c r="H11" s="24"/>
      <c r="I11" s="24"/>
      <c r="J11" s="24"/>
      <c r="K11" s="24"/>
      <c r="L11" s="24"/>
      <c r="M11" s="24"/>
      <c r="N11" s="24"/>
      <c r="O11" s="10">
        <v>1</v>
      </c>
      <c r="P11" s="25">
        <f t="shared" si="0"/>
        <v>0</v>
      </c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</row>
    <row r="12" spans="1:36" ht="40.5" x14ac:dyDescent="0.2">
      <c r="A12" s="11"/>
      <c r="B12" s="12" t="s">
        <v>24</v>
      </c>
      <c r="C12" s="24"/>
      <c r="D12" s="24"/>
      <c r="E12" s="24"/>
      <c r="F12" s="24"/>
      <c r="G12" s="24" t="s">
        <v>27</v>
      </c>
      <c r="H12" s="24"/>
      <c r="I12" s="24"/>
      <c r="J12" s="24"/>
      <c r="K12" s="24"/>
      <c r="L12" s="24"/>
      <c r="M12" s="24"/>
      <c r="N12" s="24"/>
      <c r="O12" s="10">
        <v>0.95</v>
      </c>
      <c r="P12" s="25">
        <f t="shared" si="0"/>
        <v>0</v>
      </c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</row>
    <row r="13" spans="1:36" ht="40.5" x14ac:dyDescent="0.2">
      <c r="A13" s="11"/>
      <c r="B13" s="12" t="s">
        <v>25</v>
      </c>
      <c r="C13" s="24"/>
      <c r="D13" s="24"/>
      <c r="E13" s="24"/>
      <c r="F13" s="24"/>
      <c r="G13" s="24" t="s">
        <v>27</v>
      </c>
      <c r="H13" s="24"/>
      <c r="I13" s="24"/>
      <c r="J13" s="24"/>
      <c r="K13" s="24"/>
      <c r="L13" s="24"/>
      <c r="M13" s="24"/>
      <c r="N13" s="24"/>
      <c r="O13" s="10">
        <v>0.8</v>
      </c>
      <c r="P13" s="25">
        <f t="shared" si="0"/>
        <v>0</v>
      </c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</row>
    <row r="14" spans="1:36" ht="40.5" x14ac:dyDescent="0.2">
      <c r="A14" s="11"/>
      <c r="B14" s="12" t="s">
        <v>26</v>
      </c>
      <c r="C14" s="24"/>
      <c r="D14" s="24"/>
      <c r="E14" s="24"/>
      <c r="F14" s="24"/>
      <c r="G14" s="24" t="s">
        <v>27</v>
      </c>
      <c r="H14" s="24"/>
      <c r="I14" s="24"/>
      <c r="J14" s="24"/>
      <c r="K14" s="24"/>
      <c r="L14" s="24"/>
      <c r="M14" s="24"/>
      <c r="N14" s="24"/>
      <c r="O14" s="10">
        <v>0.75</v>
      </c>
      <c r="P14" s="25">
        <f t="shared" si="0"/>
        <v>0</v>
      </c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</row>
    <row r="15" spans="1:36" ht="40.5" x14ac:dyDescent="0.2">
      <c r="A15" s="11"/>
      <c r="B15" s="12" t="s">
        <v>43</v>
      </c>
      <c r="C15" s="24"/>
      <c r="D15" s="24"/>
      <c r="E15" s="24"/>
      <c r="F15" s="24"/>
      <c r="G15" s="24" t="s">
        <v>27</v>
      </c>
      <c r="H15" s="24"/>
      <c r="I15" s="24"/>
      <c r="J15" s="24"/>
      <c r="K15" s="24"/>
      <c r="L15" s="24"/>
      <c r="M15" s="24"/>
      <c r="N15" s="24"/>
      <c r="O15" s="10">
        <v>0.7</v>
      </c>
      <c r="P15" s="25">
        <f t="shared" si="0"/>
        <v>0</v>
      </c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</row>
    <row r="16" spans="1:36" ht="40.5" x14ac:dyDescent="0.2">
      <c r="A16" s="11"/>
      <c r="B16" s="12" t="s">
        <v>41</v>
      </c>
      <c r="C16" s="24" t="s">
        <v>27</v>
      </c>
      <c r="D16" s="24" t="s">
        <v>27</v>
      </c>
      <c r="E16" s="24" t="s">
        <v>27</v>
      </c>
      <c r="F16" s="24" t="s">
        <v>27</v>
      </c>
      <c r="G16" s="24"/>
      <c r="H16" s="24"/>
      <c r="I16" s="24"/>
      <c r="J16" s="24"/>
      <c r="K16" s="24"/>
      <c r="L16" s="24" t="s">
        <v>27</v>
      </c>
      <c r="M16" s="24"/>
      <c r="N16" s="24"/>
      <c r="O16" s="10">
        <v>1</v>
      </c>
      <c r="P16" s="25">
        <f>ROUND(((G16*G8*$P$3*O16)+(H16*$H$8+I16*$I$8+J16*$J$8+K16*$K$8+$M$8*M16+$N$8*N16)*$P$3),2)</f>
        <v>0</v>
      </c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</row>
    <row r="17" spans="1:36" ht="37.5" customHeight="1" x14ac:dyDescent="0.2">
      <c r="A17" s="11"/>
      <c r="B17" s="26" t="s">
        <v>66</v>
      </c>
      <c r="C17" s="27">
        <f t="shared" ref="C17:N17" si="1">SUM(C9:C16)</f>
        <v>0</v>
      </c>
      <c r="D17" s="27">
        <f t="shared" si="1"/>
        <v>0</v>
      </c>
      <c r="E17" s="27">
        <f t="shared" si="1"/>
        <v>0</v>
      </c>
      <c r="F17" s="27">
        <f t="shared" si="1"/>
        <v>0</v>
      </c>
      <c r="G17" s="27">
        <f t="shared" si="1"/>
        <v>0</v>
      </c>
      <c r="H17" s="27">
        <f t="shared" si="1"/>
        <v>0</v>
      </c>
      <c r="I17" s="27">
        <f t="shared" si="1"/>
        <v>0</v>
      </c>
      <c r="J17" s="27">
        <f t="shared" si="1"/>
        <v>0</v>
      </c>
      <c r="K17" s="27">
        <f t="shared" si="1"/>
        <v>0</v>
      </c>
      <c r="L17" s="27">
        <f t="shared" si="1"/>
        <v>0</v>
      </c>
      <c r="M17" s="27">
        <f t="shared" si="1"/>
        <v>0</v>
      </c>
      <c r="N17" s="27">
        <f t="shared" si="1"/>
        <v>0</v>
      </c>
      <c r="O17" s="13" t="s">
        <v>27</v>
      </c>
      <c r="P17" s="28" t="s">
        <v>27</v>
      </c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</row>
    <row r="18" spans="1:36" ht="92.25" customHeight="1" x14ac:dyDescent="0.3">
      <c r="A18" s="1"/>
      <c r="B18" s="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29" t="s">
        <v>28</v>
      </c>
      <c r="P18" s="30">
        <f>SUM(P9:P16)</f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ht="20.25" customHeight="1" x14ac:dyDescent="0.3">
      <c r="A19" s="1"/>
      <c r="B19" s="15"/>
      <c r="C19" s="62" t="s">
        <v>29</v>
      </c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48"/>
      <c r="O19" s="15"/>
      <c r="P19" s="15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ht="50.25" customHeight="1" x14ac:dyDescent="0.3">
      <c r="A20" s="1"/>
      <c r="B20" s="56" t="s">
        <v>4</v>
      </c>
      <c r="C20" s="59" t="s">
        <v>5</v>
      </c>
      <c r="D20" s="55"/>
      <c r="E20" s="55"/>
      <c r="F20" s="48"/>
      <c r="G20" s="60" t="s">
        <v>30</v>
      </c>
      <c r="H20" s="59" t="s">
        <v>7</v>
      </c>
      <c r="I20" s="55"/>
      <c r="J20" s="55"/>
      <c r="K20" s="55"/>
      <c r="L20" s="55"/>
      <c r="M20" s="48"/>
      <c r="N20" s="60" t="s">
        <v>8</v>
      </c>
      <c r="O20" s="63" t="s">
        <v>9</v>
      </c>
      <c r="P20" s="63" t="s">
        <v>10</v>
      </c>
      <c r="Q20" s="8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137.25" customHeight="1" x14ac:dyDescent="0.3">
      <c r="A21" s="1"/>
      <c r="B21" s="57"/>
      <c r="C21" s="9" t="s">
        <v>11</v>
      </c>
      <c r="D21" s="9" t="s">
        <v>12</v>
      </c>
      <c r="E21" s="9" t="s">
        <v>13</v>
      </c>
      <c r="F21" s="9" t="s">
        <v>14</v>
      </c>
      <c r="G21" s="58"/>
      <c r="H21" s="9" t="s">
        <v>15</v>
      </c>
      <c r="I21" s="9" t="s">
        <v>16</v>
      </c>
      <c r="J21" s="9" t="s">
        <v>17</v>
      </c>
      <c r="K21" s="9" t="s">
        <v>18</v>
      </c>
      <c r="L21" s="9" t="s">
        <v>19</v>
      </c>
      <c r="M21" s="9" t="s">
        <v>20</v>
      </c>
      <c r="N21" s="58"/>
      <c r="O21" s="57"/>
      <c r="P21" s="57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 ht="20.25" customHeight="1" x14ac:dyDescent="0.3">
      <c r="A22" s="1"/>
      <c r="B22" s="58"/>
      <c r="C22" s="16">
        <f t="shared" ref="C22:N22" si="2">C8</f>
        <v>1</v>
      </c>
      <c r="D22" s="16">
        <f t="shared" si="2"/>
        <v>1.1459999999999999</v>
      </c>
      <c r="E22" s="16">
        <f t="shared" si="2"/>
        <v>1.4670000000000001</v>
      </c>
      <c r="F22" s="16">
        <f t="shared" si="2"/>
        <v>0.28000000000000003</v>
      </c>
      <c r="G22" s="16">
        <f t="shared" si="2"/>
        <v>1.4590000000000001</v>
      </c>
      <c r="H22" s="16">
        <f t="shared" si="2"/>
        <v>1.2110000000000001</v>
      </c>
      <c r="I22" s="16">
        <f t="shared" si="2"/>
        <v>1.022</v>
      </c>
      <c r="J22" s="16">
        <f t="shared" si="2"/>
        <v>0.21</v>
      </c>
      <c r="K22" s="16">
        <f t="shared" si="2"/>
        <v>4.7E-2</v>
      </c>
      <c r="L22" s="16">
        <f t="shared" si="2"/>
        <v>8.5000000000000006E-2</v>
      </c>
      <c r="M22" s="16">
        <f t="shared" si="2"/>
        <v>3.5000000000000003E-2</v>
      </c>
      <c r="N22" s="16">
        <f t="shared" si="2"/>
        <v>0.441</v>
      </c>
      <c r="O22" s="58"/>
      <c r="P22" s="58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ht="80.25" customHeight="1" x14ac:dyDescent="0.3">
      <c r="A23" s="1"/>
      <c r="B23" s="17" t="s">
        <v>42</v>
      </c>
      <c r="C23" s="24"/>
      <c r="D23" s="24"/>
      <c r="E23" s="24"/>
      <c r="F23" s="24"/>
      <c r="G23" s="24" t="s">
        <v>27</v>
      </c>
      <c r="H23" s="24"/>
      <c r="I23" s="24"/>
      <c r="J23" s="24"/>
      <c r="K23" s="24"/>
      <c r="L23" s="24"/>
      <c r="M23" s="24"/>
      <c r="N23" s="24"/>
      <c r="O23" s="10">
        <v>3</v>
      </c>
      <c r="P23" s="25">
        <f>ROUND((((C23*$C$22+D23*$D$22+E23*$E$22+F23*$F$22)*$P$4*O23+(H23*$H$22+I23*$I$22+J23*$J$22+K23*$K$22+L23*$L$22+$M$22*M23+$N$22*N23)*$P$4)*$O$33),2)</f>
        <v>0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ht="40.5" x14ac:dyDescent="0.3">
      <c r="A24" s="1"/>
      <c r="B24" s="17" t="s">
        <v>39</v>
      </c>
      <c r="C24" s="24"/>
      <c r="D24" s="24"/>
      <c r="E24" s="24"/>
      <c r="F24" s="24"/>
      <c r="G24" s="24" t="s">
        <v>27</v>
      </c>
      <c r="H24" s="24"/>
      <c r="I24" s="24"/>
      <c r="J24" s="24"/>
      <c r="K24" s="24"/>
      <c r="L24" s="24"/>
      <c r="M24" s="24"/>
      <c r="N24" s="24"/>
      <c r="O24" s="10">
        <v>1.75</v>
      </c>
      <c r="P24" s="25">
        <f>ROUND((((C24*$C$22+D24*$D$22+E24*$E$22+F24*$F$22)*$P$4*O24+(H24*$H$22+I24*$I$22+J24*$J$22+K24*$K$22+L24*$L$22+$M$22*M24+$N$22*N24)*$P$4)*$O$33),2)</f>
        <v>0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 ht="40.5" x14ac:dyDescent="0.3">
      <c r="A25" s="1"/>
      <c r="B25" s="17" t="s">
        <v>31</v>
      </c>
      <c r="C25" s="24"/>
      <c r="D25" s="24"/>
      <c r="E25" s="24"/>
      <c r="F25" s="24"/>
      <c r="G25" s="24" t="s">
        <v>27</v>
      </c>
      <c r="H25" s="24"/>
      <c r="I25" s="24"/>
      <c r="J25" s="24"/>
      <c r="K25" s="24"/>
      <c r="L25" s="24"/>
      <c r="M25" s="24"/>
      <c r="N25" s="24"/>
      <c r="O25" s="10">
        <v>1.75</v>
      </c>
      <c r="P25" s="25">
        <f>ROUND(((((C25*$C$22+D25*$D$22+E25*$E$22+F25*$F$22)*$P$4*O25+(H25*$H$22+I25*$I$22+J25*$J$22+K25*$K$22+L25*$L$22+$M$22*M25+$N$22*N25)*$P$4)*$O$33)),2)</f>
        <v>0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 ht="40.5" x14ac:dyDescent="0.3">
      <c r="A26" s="1"/>
      <c r="B26" s="17" t="s">
        <v>32</v>
      </c>
      <c r="C26" s="24"/>
      <c r="D26" s="24"/>
      <c r="E26" s="24"/>
      <c r="F26" s="24"/>
      <c r="G26" s="24" t="s">
        <v>27</v>
      </c>
      <c r="H26" s="24"/>
      <c r="I26" s="24"/>
      <c r="J26" s="24"/>
      <c r="K26" s="24"/>
      <c r="L26" s="24"/>
      <c r="M26" s="24"/>
      <c r="N26" s="24"/>
      <c r="O26" s="10">
        <v>1.3</v>
      </c>
      <c r="P26" s="25">
        <f t="shared" ref="P26:P31" si="3">ROUND(((((C26*$C$22+D26*$D$22+E26*$E$22+F26*$F$22)*$P$4*O26+(H26*$H$22+I26*$I$22+J26*$J$22+K26*$K$22+L26*$L$22+$M$22*M26+$N$22*N26)*$P$4)*$O$33)),2)</f>
        <v>0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40.5" x14ac:dyDescent="0.3">
      <c r="A27" s="1"/>
      <c r="B27" s="17" t="s">
        <v>33</v>
      </c>
      <c r="C27" s="24"/>
      <c r="D27" s="24"/>
      <c r="E27" s="24"/>
      <c r="F27" s="24"/>
      <c r="G27" s="24" t="s">
        <v>27</v>
      </c>
      <c r="H27" s="24"/>
      <c r="I27" s="24"/>
      <c r="J27" s="24"/>
      <c r="K27" s="24"/>
      <c r="L27" s="24"/>
      <c r="M27" s="24"/>
      <c r="N27" s="24"/>
      <c r="O27" s="10">
        <v>1.25</v>
      </c>
      <c r="P27" s="25">
        <f t="shared" si="3"/>
        <v>0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40.5" x14ac:dyDescent="0.3">
      <c r="A28" s="1"/>
      <c r="B28" s="17" t="s">
        <v>34</v>
      </c>
      <c r="C28" s="24"/>
      <c r="D28" s="24"/>
      <c r="E28" s="24"/>
      <c r="F28" s="24"/>
      <c r="G28" s="24" t="s">
        <v>27</v>
      </c>
      <c r="H28" s="24"/>
      <c r="I28" s="24"/>
      <c r="J28" s="24"/>
      <c r="K28" s="24"/>
      <c r="L28" s="24"/>
      <c r="M28" s="24"/>
      <c r="N28" s="24"/>
      <c r="O28" s="10">
        <v>1</v>
      </c>
      <c r="P28" s="25">
        <f t="shared" si="3"/>
        <v>0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ht="40.5" x14ac:dyDescent="0.3">
      <c r="A29" s="1"/>
      <c r="B29" s="17" t="s">
        <v>35</v>
      </c>
      <c r="C29" s="24"/>
      <c r="D29" s="24"/>
      <c r="E29" s="24"/>
      <c r="F29" s="24"/>
      <c r="G29" s="24" t="s">
        <v>27</v>
      </c>
      <c r="H29" s="24"/>
      <c r="I29" s="24"/>
      <c r="J29" s="24"/>
      <c r="K29" s="24"/>
      <c r="L29" s="24"/>
      <c r="M29" s="24"/>
      <c r="N29" s="24"/>
      <c r="O29" s="10">
        <v>0.85</v>
      </c>
      <c r="P29" s="25">
        <f t="shared" si="3"/>
        <v>0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ht="40.5" x14ac:dyDescent="0.3">
      <c r="A30" s="1"/>
      <c r="B30" s="17" t="s">
        <v>36</v>
      </c>
      <c r="C30" s="24"/>
      <c r="D30" s="24"/>
      <c r="E30" s="24"/>
      <c r="F30" s="24"/>
      <c r="G30" s="24" t="s">
        <v>27</v>
      </c>
      <c r="H30" s="24"/>
      <c r="I30" s="24"/>
      <c r="J30" s="24"/>
      <c r="K30" s="24"/>
      <c r="L30" s="24"/>
      <c r="M30" s="24"/>
      <c r="N30" s="24"/>
      <c r="O30" s="10">
        <v>0.8</v>
      </c>
      <c r="P30" s="25">
        <f t="shared" si="3"/>
        <v>0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40.5" x14ac:dyDescent="0.3">
      <c r="A31" s="1"/>
      <c r="B31" s="17" t="s">
        <v>44</v>
      </c>
      <c r="C31" s="24"/>
      <c r="D31" s="24"/>
      <c r="E31" s="24"/>
      <c r="F31" s="24"/>
      <c r="G31" s="24" t="s">
        <v>27</v>
      </c>
      <c r="H31" s="24"/>
      <c r="I31" s="24"/>
      <c r="J31" s="24"/>
      <c r="K31" s="24"/>
      <c r="L31" s="24"/>
      <c r="M31" s="24"/>
      <c r="N31" s="24"/>
      <c r="O31" s="10">
        <v>0.75</v>
      </c>
      <c r="P31" s="25">
        <f t="shared" si="3"/>
        <v>0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40.5" x14ac:dyDescent="0.3">
      <c r="A32" s="1"/>
      <c r="B32" s="17" t="s">
        <v>41</v>
      </c>
      <c r="C32" s="24" t="s">
        <v>27</v>
      </c>
      <c r="D32" s="24" t="s">
        <v>27</v>
      </c>
      <c r="E32" s="24" t="s">
        <v>27</v>
      </c>
      <c r="F32" s="24" t="s">
        <v>27</v>
      </c>
      <c r="G32" s="24">
        <v>0</v>
      </c>
      <c r="H32" s="24"/>
      <c r="I32" s="24"/>
      <c r="J32" s="24"/>
      <c r="K32" s="24"/>
      <c r="L32" s="24" t="s">
        <v>27</v>
      </c>
      <c r="M32" s="24"/>
      <c r="N32" s="24"/>
      <c r="O32" s="10">
        <v>1</v>
      </c>
      <c r="P32" s="25">
        <f>ROUND(((((G22*G32)*$P$4*O32)+(H32*$H$22+I32*$I$22+J32*$J$22+K32*$K$22+$M$22*M32+$N$22*N32)*$P$4)*$O$33),2)</f>
        <v>0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60.75" x14ac:dyDescent="0.3">
      <c r="A33" s="1"/>
      <c r="B33" s="17" t="s">
        <v>45</v>
      </c>
      <c r="C33" s="24" t="s">
        <v>27</v>
      </c>
      <c r="D33" s="24" t="s">
        <v>27</v>
      </c>
      <c r="E33" s="24" t="s">
        <v>27</v>
      </c>
      <c r="F33" s="24" t="s">
        <v>27</v>
      </c>
      <c r="G33" s="24" t="s">
        <v>27</v>
      </c>
      <c r="H33" s="24" t="s">
        <v>27</v>
      </c>
      <c r="I33" s="24" t="s">
        <v>27</v>
      </c>
      <c r="J33" s="24" t="s">
        <v>27</v>
      </c>
      <c r="K33" s="24" t="s">
        <v>27</v>
      </c>
      <c r="L33" s="24" t="s">
        <v>27</v>
      </c>
      <c r="M33" s="24" t="s">
        <v>27</v>
      </c>
      <c r="N33" s="31" t="s">
        <v>27</v>
      </c>
      <c r="O33" s="40">
        <v>1.0449999999999999</v>
      </c>
      <c r="P33" s="28" t="s">
        <v>27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42.75" customHeight="1" x14ac:dyDescent="0.3">
      <c r="A34" s="1"/>
      <c r="B34" s="32" t="s">
        <v>67</v>
      </c>
      <c r="C34" s="33">
        <f>SUM(C23:C33)</f>
        <v>0</v>
      </c>
      <c r="D34" s="33">
        <f t="shared" ref="D34:N34" si="4">SUM(D23:D33)</f>
        <v>0</v>
      </c>
      <c r="E34" s="33">
        <f t="shared" si="4"/>
        <v>0</v>
      </c>
      <c r="F34" s="33">
        <f t="shared" si="4"/>
        <v>0</v>
      </c>
      <c r="G34" s="33">
        <f t="shared" si="4"/>
        <v>0</v>
      </c>
      <c r="H34" s="33">
        <f t="shared" si="4"/>
        <v>0</v>
      </c>
      <c r="I34" s="33">
        <f t="shared" si="4"/>
        <v>0</v>
      </c>
      <c r="J34" s="33">
        <f t="shared" si="4"/>
        <v>0</v>
      </c>
      <c r="K34" s="33">
        <f t="shared" si="4"/>
        <v>0</v>
      </c>
      <c r="L34" s="33">
        <f t="shared" si="4"/>
        <v>0</v>
      </c>
      <c r="M34" s="33">
        <f t="shared" si="4"/>
        <v>0</v>
      </c>
      <c r="N34" s="34">
        <f t="shared" si="4"/>
        <v>0</v>
      </c>
      <c r="O34" s="35" t="s">
        <v>27</v>
      </c>
      <c r="P34" s="28" t="s">
        <v>27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95.25" customHeight="1" x14ac:dyDescent="0.3">
      <c r="A35" s="1"/>
      <c r="B35" s="39" t="s">
        <v>68</v>
      </c>
      <c r="C35" s="33">
        <f>C17+C34</f>
        <v>0</v>
      </c>
      <c r="D35" s="33">
        <f t="shared" ref="D35:N35" si="5">D17+D34</f>
        <v>0</v>
      </c>
      <c r="E35" s="33">
        <f t="shared" si="5"/>
        <v>0</v>
      </c>
      <c r="F35" s="33">
        <f t="shared" si="5"/>
        <v>0</v>
      </c>
      <c r="G35" s="33">
        <f t="shared" si="5"/>
        <v>0</v>
      </c>
      <c r="H35" s="33">
        <f t="shared" si="5"/>
        <v>0</v>
      </c>
      <c r="I35" s="33">
        <f t="shared" si="5"/>
        <v>0</v>
      </c>
      <c r="J35" s="33">
        <f t="shared" si="5"/>
        <v>0</v>
      </c>
      <c r="K35" s="33">
        <f t="shared" si="5"/>
        <v>0</v>
      </c>
      <c r="L35" s="33">
        <f t="shared" si="5"/>
        <v>0</v>
      </c>
      <c r="M35" s="33">
        <f t="shared" si="5"/>
        <v>0</v>
      </c>
      <c r="N35" s="34">
        <f t="shared" si="5"/>
        <v>0</v>
      </c>
      <c r="O35" s="36" t="s">
        <v>37</v>
      </c>
      <c r="P35" s="25">
        <f>ROUND(SUM(P23:P32),2)</f>
        <v>0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12.5" customHeight="1" x14ac:dyDescent="0.3">
      <c r="A36" s="1"/>
      <c r="B36" s="18"/>
      <c r="C36" s="18"/>
      <c r="D36" s="18"/>
      <c r="E36" s="18"/>
      <c r="F36" s="18"/>
      <c r="G36" s="18"/>
      <c r="H36" s="18"/>
      <c r="I36" s="18"/>
      <c r="J36" s="4"/>
      <c r="K36" s="4"/>
      <c r="L36" s="4"/>
      <c r="M36" s="4"/>
      <c r="N36" s="4"/>
      <c r="O36" s="37" t="s">
        <v>38</v>
      </c>
      <c r="P36" s="25">
        <f>P18+P35</f>
        <v>0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20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20.25" customHeight="1" x14ac:dyDescent="0.3">
      <c r="A38" s="1"/>
      <c r="B38" s="19"/>
      <c r="C38" s="20"/>
      <c r="D38" s="20"/>
      <c r="E38" s="20"/>
      <c r="F38" s="20"/>
      <c r="G38" s="20"/>
      <c r="H38" s="21"/>
      <c r="I38" s="21"/>
      <c r="J38" s="21"/>
      <c r="K38" s="21"/>
      <c r="L38" s="21"/>
      <c r="M38" s="21"/>
      <c r="N38" s="2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20.25" customHeight="1" x14ac:dyDescent="0.3">
      <c r="A39" s="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20.25" customHeight="1" x14ac:dyDescent="0.3">
      <c r="A40" s="1"/>
      <c r="B40" s="22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20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20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20.25" customHeight="1" x14ac:dyDescent="0.3">
      <c r="A43" s="1"/>
      <c r="B43" s="1"/>
      <c r="C43" s="1"/>
      <c r="D43" s="1"/>
      <c r="E43" s="1"/>
      <c r="F43" s="23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20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20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20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20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20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20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20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20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20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20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20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20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20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20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20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20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20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20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20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20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20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20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20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20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20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20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20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20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20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20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20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20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20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20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20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20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20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20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20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20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20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20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20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20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20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20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20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20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20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20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20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20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20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20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20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20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20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20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20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20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20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20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20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20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20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20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20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20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20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20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20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20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20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20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20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20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20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20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20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20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20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20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20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20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20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20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20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20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20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20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20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20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20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20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20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20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20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20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20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20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20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20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20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20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20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20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20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20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20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20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20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20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20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20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20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20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20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20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20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20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20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20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20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20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20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20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20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20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20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20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20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20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20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20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20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20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20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20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20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20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20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20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20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20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20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20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20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20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20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20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20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20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20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20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20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20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20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20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20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20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20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20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20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20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20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20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20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20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20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20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20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20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20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20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20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20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20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20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20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20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20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20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20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20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20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20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20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20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20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20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20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20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20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20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20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20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20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20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20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20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20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20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20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20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20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20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20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20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20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20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20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20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20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20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20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20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20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20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20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20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20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20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20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20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20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20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20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20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20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20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20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20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20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20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20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20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20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20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20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20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20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20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20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20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20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20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20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20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20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20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20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20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20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20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20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20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20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20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20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20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20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20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20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20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20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20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20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20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20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20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20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20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20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20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20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20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20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20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20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20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20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20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20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20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20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20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20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20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20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20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20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20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20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20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20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20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20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20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20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20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20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20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20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20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20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20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20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20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20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20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20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20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20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20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20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20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20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20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20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20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20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20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20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20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20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20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20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20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20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20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20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20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20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20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20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20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20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20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20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20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20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20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20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20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20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20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20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20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20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20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20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20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20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20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20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20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20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20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20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20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20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20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20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20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20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20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20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20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20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20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20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20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20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20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20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20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20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20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20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20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20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20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20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20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20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20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20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20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20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20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20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20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20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20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20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20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20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20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20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20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20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20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20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20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20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20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20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20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20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20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20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20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20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20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20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20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20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20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20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20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20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20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20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20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20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20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20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20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20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20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20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20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20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20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20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20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20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20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20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20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20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20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20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20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20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20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20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20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20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20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20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20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20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20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20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20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20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20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20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20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20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20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20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20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20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20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20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20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20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20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20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20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20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20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20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20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20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20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20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20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20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20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20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20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20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20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20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20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20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20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20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20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20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20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20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20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20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20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20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20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20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20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20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20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20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20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20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20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20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20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20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20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20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20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20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20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20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20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20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20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20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20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20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20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20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20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20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20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20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20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20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20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20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20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20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20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20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20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20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20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20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20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20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20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20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20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20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20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20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20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20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20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20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20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20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20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20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20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20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20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20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20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20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20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20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20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20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20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20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20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20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20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20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20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20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20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20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20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20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20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20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20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20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20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20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20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20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20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20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20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20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20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20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20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20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20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20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20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20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20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20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20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20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20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20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20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20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20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20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20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20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20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20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20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20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20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20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20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20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20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20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20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20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20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20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20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20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20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20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20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20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20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20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20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20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20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20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20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20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20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20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20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20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20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20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20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20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20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20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20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20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20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20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20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20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20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20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20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20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20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20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20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20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20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20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20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20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20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20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20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20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20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20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20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20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20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20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20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20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20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20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20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20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20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20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20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20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20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20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20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20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20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20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20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20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20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20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20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20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20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20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20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20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20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20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20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20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20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20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20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20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20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20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20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20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20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20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20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20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20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20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20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20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20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20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20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20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20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20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20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20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20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20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20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20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20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20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20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20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20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20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20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20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20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20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20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20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20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20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20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20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20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20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20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20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20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20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20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20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20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20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20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20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20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20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20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20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20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20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20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20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20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20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20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20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20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20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20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20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20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20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20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20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20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20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20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20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20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20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20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20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20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20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20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20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20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20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20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20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20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20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20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20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20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20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20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20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20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20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20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20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20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20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20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20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20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20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20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20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20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20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20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20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20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20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20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20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20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20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20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20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20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20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20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20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20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20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20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20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20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20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20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20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20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20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20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20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20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20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20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20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20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20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20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20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20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20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20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20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20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20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20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20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20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20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20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20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20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20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20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20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20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20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20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20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20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20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20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20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20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20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20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20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20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20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20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20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20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20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20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20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20.2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20.2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20.2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20.2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20.2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20.2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20.2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20.2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20.2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20.2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20.2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20.2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20.2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20.2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20.2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20.2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20.2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20.2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20.2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20.2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20.2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20.2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20.2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20.2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20.2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20.2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20.2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20.2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20.2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20.2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20.2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20.2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20.2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20.2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20.2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20.2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20.2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20.2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20.2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20.2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20.2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20.2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20.2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20.2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20.2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20.2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20.2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20.2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20.2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20.2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20.2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20.2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20.2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20.2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20.2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20.2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20.2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20.2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20.2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20.2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20.2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20.2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20.2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20.2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20.2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</sheetData>
  <mergeCells count="23">
    <mergeCell ref="O6:O8"/>
    <mergeCell ref="P6:P8"/>
    <mergeCell ref="C19:N19"/>
    <mergeCell ref="B20:B22"/>
    <mergeCell ref="C20:F20"/>
    <mergeCell ref="G20:G21"/>
    <mergeCell ref="H20:M20"/>
    <mergeCell ref="N20:N21"/>
    <mergeCell ref="O20:O22"/>
    <mergeCell ref="P20:P22"/>
    <mergeCell ref="C5:N5"/>
    <mergeCell ref="B6:B8"/>
    <mergeCell ref="C6:F6"/>
    <mergeCell ref="G6:G7"/>
    <mergeCell ref="H6:M6"/>
    <mergeCell ref="N6:N7"/>
    <mergeCell ref="G4:I4"/>
    <mergeCell ref="N4:O4"/>
    <mergeCell ref="K1:M2"/>
    <mergeCell ref="N1:P1"/>
    <mergeCell ref="N2:P2"/>
    <mergeCell ref="B3:M3"/>
    <mergeCell ref="N3:O3"/>
  </mergeCells>
  <pageMargins left="0.70866141732283472" right="0.70866141732283472" top="0.74803149606299213" bottom="0.74803149606299213" header="0" footer="0"/>
  <pageSetup paperSize="9" scale="27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A1:AJ999"/>
  <sheetViews>
    <sheetView zoomScale="60" zoomScaleNormal="60" workbookViewId="0">
      <selection activeCell="B1" sqref="B1"/>
    </sheetView>
  </sheetViews>
  <sheetFormatPr defaultColWidth="12.625" defaultRowHeight="15" customHeight="1" x14ac:dyDescent="0.2"/>
  <cols>
    <col min="1" max="1" width="3.875" style="2" customWidth="1"/>
    <col min="2" max="2" width="52.5" style="2" customWidth="1"/>
    <col min="3" max="3" width="15.875" style="2" customWidth="1"/>
    <col min="4" max="4" width="13.25" style="2" bestFit="1" customWidth="1"/>
    <col min="5" max="5" width="12.5" style="2" customWidth="1"/>
    <col min="6" max="6" width="17.875" style="2" customWidth="1"/>
    <col min="7" max="7" width="19" style="2" customWidth="1"/>
    <col min="8" max="8" width="12.875" style="2" customWidth="1"/>
    <col min="9" max="9" width="11.875" style="2" customWidth="1"/>
    <col min="10" max="10" width="12.5" style="2" customWidth="1"/>
    <col min="11" max="12" width="16" style="2" customWidth="1"/>
    <col min="13" max="13" width="21" style="2" customWidth="1"/>
    <col min="14" max="14" width="23.625" style="2" customWidth="1"/>
    <col min="15" max="15" width="26.375" style="2" customWidth="1"/>
    <col min="16" max="16" width="29.375" style="2" customWidth="1"/>
    <col min="17" max="17" width="13" style="2" customWidth="1"/>
    <col min="18" max="36" width="8" style="2" customWidth="1"/>
    <col min="37" max="256" width="12.625" style="2"/>
    <col min="257" max="257" width="3.875" style="2" customWidth="1"/>
    <col min="258" max="258" width="52.5" style="2" customWidth="1"/>
    <col min="259" max="259" width="15.875" style="2" customWidth="1"/>
    <col min="260" max="260" width="11.875" style="2" customWidth="1"/>
    <col min="261" max="261" width="12.5" style="2" customWidth="1"/>
    <col min="262" max="262" width="17.875" style="2" customWidth="1"/>
    <col min="263" max="263" width="19" style="2" customWidth="1"/>
    <col min="264" max="264" width="12.875" style="2" customWidth="1"/>
    <col min="265" max="265" width="11.875" style="2" customWidth="1"/>
    <col min="266" max="266" width="12.5" style="2" customWidth="1"/>
    <col min="267" max="268" width="16" style="2" customWidth="1"/>
    <col min="269" max="269" width="21" style="2" customWidth="1"/>
    <col min="270" max="270" width="23.625" style="2" customWidth="1"/>
    <col min="271" max="271" width="26.375" style="2" customWidth="1"/>
    <col min="272" max="272" width="29.375" style="2" customWidth="1"/>
    <col min="273" max="273" width="13" style="2" customWidth="1"/>
    <col min="274" max="292" width="8" style="2" customWidth="1"/>
    <col min="293" max="512" width="12.625" style="2"/>
    <col min="513" max="513" width="3.875" style="2" customWidth="1"/>
    <col min="514" max="514" width="52.5" style="2" customWidth="1"/>
    <col min="515" max="515" width="15.875" style="2" customWidth="1"/>
    <col min="516" max="516" width="11.875" style="2" customWidth="1"/>
    <col min="517" max="517" width="12.5" style="2" customWidth="1"/>
    <col min="518" max="518" width="17.875" style="2" customWidth="1"/>
    <col min="519" max="519" width="19" style="2" customWidth="1"/>
    <col min="520" max="520" width="12.875" style="2" customWidth="1"/>
    <col min="521" max="521" width="11.875" style="2" customWidth="1"/>
    <col min="522" max="522" width="12.5" style="2" customWidth="1"/>
    <col min="523" max="524" width="16" style="2" customWidth="1"/>
    <col min="525" max="525" width="21" style="2" customWidth="1"/>
    <col min="526" max="526" width="23.625" style="2" customWidth="1"/>
    <col min="527" max="527" width="26.375" style="2" customWidth="1"/>
    <col min="528" max="528" width="29.375" style="2" customWidth="1"/>
    <col min="529" max="529" width="13" style="2" customWidth="1"/>
    <col min="530" max="548" width="8" style="2" customWidth="1"/>
    <col min="549" max="768" width="12.625" style="2"/>
    <col min="769" max="769" width="3.875" style="2" customWidth="1"/>
    <col min="770" max="770" width="52.5" style="2" customWidth="1"/>
    <col min="771" max="771" width="15.875" style="2" customWidth="1"/>
    <col min="772" max="772" width="11.875" style="2" customWidth="1"/>
    <col min="773" max="773" width="12.5" style="2" customWidth="1"/>
    <col min="774" max="774" width="17.875" style="2" customWidth="1"/>
    <col min="775" max="775" width="19" style="2" customWidth="1"/>
    <col min="776" max="776" width="12.875" style="2" customWidth="1"/>
    <col min="777" max="777" width="11.875" style="2" customWidth="1"/>
    <col min="778" max="778" width="12.5" style="2" customWidth="1"/>
    <col min="779" max="780" width="16" style="2" customWidth="1"/>
    <col min="781" max="781" width="21" style="2" customWidth="1"/>
    <col min="782" max="782" width="23.625" style="2" customWidth="1"/>
    <col min="783" max="783" width="26.375" style="2" customWidth="1"/>
    <col min="784" max="784" width="29.375" style="2" customWidth="1"/>
    <col min="785" max="785" width="13" style="2" customWidth="1"/>
    <col min="786" max="804" width="8" style="2" customWidth="1"/>
    <col min="805" max="1024" width="12.625" style="2"/>
    <col min="1025" max="1025" width="3.875" style="2" customWidth="1"/>
    <col min="1026" max="1026" width="52.5" style="2" customWidth="1"/>
    <col min="1027" max="1027" width="15.875" style="2" customWidth="1"/>
    <col min="1028" max="1028" width="11.875" style="2" customWidth="1"/>
    <col min="1029" max="1029" width="12.5" style="2" customWidth="1"/>
    <col min="1030" max="1030" width="17.875" style="2" customWidth="1"/>
    <col min="1031" max="1031" width="19" style="2" customWidth="1"/>
    <col min="1032" max="1032" width="12.875" style="2" customWidth="1"/>
    <col min="1033" max="1033" width="11.875" style="2" customWidth="1"/>
    <col min="1034" max="1034" width="12.5" style="2" customWidth="1"/>
    <col min="1035" max="1036" width="16" style="2" customWidth="1"/>
    <col min="1037" max="1037" width="21" style="2" customWidth="1"/>
    <col min="1038" max="1038" width="23.625" style="2" customWidth="1"/>
    <col min="1039" max="1039" width="26.375" style="2" customWidth="1"/>
    <col min="1040" max="1040" width="29.375" style="2" customWidth="1"/>
    <col min="1041" max="1041" width="13" style="2" customWidth="1"/>
    <col min="1042" max="1060" width="8" style="2" customWidth="1"/>
    <col min="1061" max="1280" width="12.625" style="2"/>
    <col min="1281" max="1281" width="3.875" style="2" customWidth="1"/>
    <col min="1282" max="1282" width="52.5" style="2" customWidth="1"/>
    <col min="1283" max="1283" width="15.875" style="2" customWidth="1"/>
    <col min="1284" max="1284" width="11.875" style="2" customWidth="1"/>
    <col min="1285" max="1285" width="12.5" style="2" customWidth="1"/>
    <col min="1286" max="1286" width="17.875" style="2" customWidth="1"/>
    <col min="1287" max="1287" width="19" style="2" customWidth="1"/>
    <col min="1288" max="1288" width="12.875" style="2" customWidth="1"/>
    <col min="1289" max="1289" width="11.875" style="2" customWidth="1"/>
    <col min="1290" max="1290" width="12.5" style="2" customWidth="1"/>
    <col min="1291" max="1292" width="16" style="2" customWidth="1"/>
    <col min="1293" max="1293" width="21" style="2" customWidth="1"/>
    <col min="1294" max="1294" width="23.625" style="2" customWidth="1"/>
    <col min="1295" max="1295" width="26.375" style="2" customWidth="1"/>
    <col min="1296" max="1296" width="29.375" style="2" customWidth="1"/>
    <col min="1297" max="1297" width="13" style="2" customWidth="1"/>
    <col min="1298" max="1316" width="8" style="2" customWidth="1"/>
    <col min="1317" max="1536" width="12.625" style="2"/>
    <col min="1537" max="1537" width="3.875" style="2" customWidth="1"/>
    <col min="1538" max="1538" width="52.5" style="2" customWidth="1"/>
    <col min="1539" max="1539" width="15.875" style="2" customWidth="1"/>
    <col min="1540" max="1540" width="11.875" style="2" customWidth="1"/>
    <col min="1541" max="1541" width="12.5" style="2" customWidth="1"/>
    <col min="1542" max="1542" width="17.875" style="2" customWidth="1"/>
    <col min="1543" max="1543" width="19" style="2" customWidth="1"/>
    <col min="1544" max="1544" width="12.875" style="2" customWidth="1"/>
    <col min="1545" max="1545" width="11.875" style="2" customWidth="1"/>
    <col min="1546" max="1546" width="12.5" style="2" customWidth="1"/>
    <col min="1547" max="1548" width="16" style="2" customWidth="1"/>
    <col min="1549" max="1549" width="21" style="2" customWidth="1"/>
    <col min="1550" max="1550" width="23.625" style="2" customWidth="1"/>
    <col min="1551" max="1551" width="26.375" style="2" customWidth="1"/>
    <col min="1552" max="1552" width="29.375" style="2" customWidth="1"/>
    <col min="1553" max="1553" width="13" style="2" customWidth="1"/>
    <col min="1554" max="1572" width="8" style="2" customWidth="1"/>
    <col min="1573" max="1792" width="12.625" style="2"/>
    <col min="1793" max="1793" width="3.875" style="2" customWidth="1"/>
    <col min="1794" max="1794" width="52.5" style="2" customWidth="1"/>
    <col min="1795" max="1795" width="15.875" style="2" customWidth="1"/>
    <col min="1796" max="1796" width="11.875" style="2" customWidth="1"/>
    <col min="1797" max="1797" width="12.5" style="2" customWidth="1"/>
    <col min="1798" max="1798" width="17.875" style="2" customWidth="1"/>
    <col min="1799" max="1799" width="19" style="2" customWidth="1"/>
    <col min="1800" max="1800" width="12.875" style="2" customWidth="1"/>
    <col min="1801" max="1801" width="11.875" style="2" customWidth="1"/>
    <col min="1802" max="1802" width="12.5" style="2" customWidth="1"/>
    <col min="1803" max="1804" width="16" style="2" customWidth="1"/>
    <col min="1805" max="1805" width="21" style="2" customWidth="1"/>
    <col min="1806" max="1806" width="23.625" style="2" customWidth="1"/>
    <col min="1807" max="1807" width="26.375" style="2" customWidth="1"/>
    <col min="1808" max="1808" width="29.375" style="2" customWidth="1"/>
    <col min="1809" max="1809" width="13" style="2" customWidth="1"/>
    <col min="1810" max="1828" width="8" style="2" customWidth="1"/>
    <col min="1829" max="2048" width="12.625" style="2"/>
    <col min="2049" max="2049" width="3.875" style="2" customWidth="1"/>
    <col min="2050" max="2050" width="52.5" style="2" customWidth="1"/>
    <col min="2051" max="2051" width="15.875" style="2" customWidth="1"/>
    <col min="2052" max="2052" width="11.875" style="2" customWidth="1"/>
    <col min="2053" max="2053" width="12.5" style="2" customWidth="1"/>
    <col min="2054" max="2054" width="17.875" style="2" customWidth="1"/>
    <col min="2055" max="2055" width="19" style="2" customWidth="1"/>
    <col min="2056" max="2056" width="12.875" style="2" customWidth="1"/>
    <col min="2057" max="2057" width="11.875" style="2" customWidth="1"/>
    <col min="2058" max="2058" width="12.5" style="2" customWidth="1"/>
    <col min="2059" max="2060" width="16" style="2" customWidth="1"/>
    <col min="2061" max="2061" width="21" style="2" customWidth="1"/>
    <col min="2062" max="2062" width="23.625" style="2" customWidth="1"/>
    <col min="2063" max="2063" width="26.375" style="2" customWidth="1"/>
    <col min="2064" max="2064" width="29.375" style="2" customWidth="1"/>
    <col min="2065" max="2065" width="13" style="2" customWidth="1"/>
    <col min="2066" max="2084" width="8" style="2" customWidth="1"/>
    <col min="2085" max="2304" width="12.625" style="2"/>
    <col min="2305" max="2305" width="3.875" style="2" customWidth="1"/>
    <col min="2306" max="2306" width="52.5" style="2" customWidth="1"/>
    <col min="2307" max="2307" width="15.875" style="2" customWidth="1"/>
    <col min="2308" max="2308" width="11.875" style="2" customWidth="1"/>
    <col min="2309" max="2309" width="12.5" style="2" customWidth="1"/>
    <col min="2310" max="2310" width="17.875" style="2" customWidth="1"/>
    <col min="2311" max="2311" width="19" style="2" customWidth="1"/>
    <col min="2312" max="2312" width="12.875" style="2" customWidth="1"/>
    <col min="2313" max="2313" width="11.875" style="2" customWidth="1"/>
    <col min="2314" max="2314" width="12.5" style="2" customWidth="1"/>
    <col min="2315" max="2316" width="16" style="2" customWidth="1"/>
    <col min="2317" max="2317" width="21" style="2" customWidth="1"/>
    <col min="2318" max="2318" width="23.625" style="2" customWidth="1"/>
    <col min="2319" max="2319" width="26.375" style="2" customWidth="1"/>
    <col min="2320" max="2320" width="29.375" style="2" customWidth="1"/>
    <col min="2321" max="2321" width="13" style="2" customWidth="1"/>
    <col min="2322" max="2340" width="8" style="2" customWidth="1"/>
    <col min="2341" max="2560" width="12.625" style="2"/>
    <col min="2561" max="2561" width="3.875" style="2" customWidth="1"/>
    <col min="2562" max="2562" width="52.5" style="2" customWidth="1"/>
    <col min="2563" max="2563" width="15.875" style="2" customWidth="1"/>
    <col min="2564" max="2564" width="11.875" style="2" customWidth="1"/>
    <col min="2565" max="2565" width="12.5" style="2" customWidth="1"/>
    <col min="2566" max="2566" width="17.875" style="2" customWidth="1"/>
    <col min="2567" max="2567" width="19" style="2" customWidth="1"/>
    <col min="2568" max="2568" width="12.875" style="2" customWidth="1"/>
    <col min="2569" max="2569" width="11.875" style="2" customWidth="1"/>
    <col min="2570" max="2570" width="12.5" style="2" customWidth="1"/>
    <col min="2571" max="2572" width="16" style="2" customWidth="1"/>
    <col min="2573" max="2573" width="21" style="2" customWidth="1"/>
    <col min="2574" max="2574" width="23.625" style="2" customWidth="1"/>
    <col min="2575" max="2575" width="26.375" style="2" customWidth="1"/>
    <col min="2576" max="2576" width="29.375" style="2" customWidth="1"/>
    <col min="2577" max="2577" width="13" style="2" customWidth="1"/>
    <col min="2578" max="2596" width="8" style="2" customWidth="1"/>
    <col min="2597" max="2816" width="12.625" style="2"/>
    <col min="2817" max="2817" width="3.875" style="2" customWidth="1"/>
    <col min="2818" max="2818" width="52.5" style="2" customWidth="1"/>
    <col min="2819" max="2819" width="15.875" style="2" customWidth="1"/>
    <col min="2820" max="2820" width="11.875" style="2" customWidth="1"/>
    <col min="2821" max="2821" width="12.5" style="2" customWidth="1"/>
    <col min="2822" max="2822" width="17.875" style="2" customWidth="1"/>
    <col min="2823" max="2823" width="19" style="2" customWidth="1"/>
    <col min="2824" max="2824" width="12.875" style="2" customWidth="1"/>
    <col min="2825" max="2825" width="11.875" style="2" customWidth="1"/>
    <col min="2826" max="2826" width="12.5" style="2" customWidth="1"/>
    <col min="2827" max="2828" width="16" style="2" customWidth="1"/>
    <col min="2829" max="2829" width="21" style="2" customWidth="1"/>
    <col min="2830" max="2830" width="23.625" style="2" customWidth="1"/>
    <col min="2831" max="2831" width="26.375" style="2" customWidth="1"/>
    <col min="2832" max="2832" width="29.375" style="2" customWidth="1"/>
    <col min="2833" max="2833" width="13" style="2" customWidth="1"/>
    <col min="2834" max="2852" width="8" style="2" customWidth="1"/>
    <col min="2853" max="3072" width="12.625" style="2"/>
    <col min="3073" max="3073" width="3.875" style="2" customWidth="1"/>
    <col min="3074" max="3074" width="52.5" style="2" customWidth="1"/>
    <col min="3075" max="3075" width="15.875" style="2" customWidth="1"/>
    <col min="3076" max="3076" width="11.875" style="2" customWidth="1"/>
    <col min="3077" max="3077" width="12.5" style="2" customWidth="1"/>
    <col min="3078" max="3078" width="17.875" style="2" customWidth="1"/>
    <col min="3079" max="3079" width="19" style="2" customWidth="1"/>
    <col min="3080" max="3080" width="12.875" style="2" customWidth="1"/>
    <col min="3081" max="3081" width="11.875" style="2" customWidth="1"/>
    <col min="3082" max="3082" width="12.5" style="2" customWidth="1"/>
    <col min="3083" max="3084" width="16" style="2" customWidth="1"/>
    <col min="3085" max="3085" width="21" style="2" customWidth="1"/>
    <col min="3086" max="3086" width="23.625" style="2" customWidth="1"/>
    <col min="3087" max="3087" width="26.375" style="2" customWidth="1"/>
    <col min="3088" max="3088" width="29.375" style="2" customWidth="1"/>
    <col min="3089" max="3089" width="13" style="2" customWidth="1"/>
    <col min="3090" max="3108" width="8" style="2" customWidth="1"/>
    <col min="3109" max="3328" width="12.625" style="2"/>
    <col min="3329" max="3329" width="3.875" style="2" customWidth="1"/>
    <col min="3330" max="3330" width="52.5" style="2" customWidth="1"/>
    <col min="3331" max="3331" width="15.875" style="2" customWidth="1"/>
    <col min="3332" max="3332" width="11.875" style="2" customWidth="1"/>
    <col min="3333" max="3333" width="12.5" style="2" customWidth="1"/>
    <col min="3334" max="3334" width="17.875" style="2" customWidth="1"/>
    <col min="3335" max="3335" width="19" style="2" customWidth="1"/>
    <col min="3336" max="3336" width="12.875" style="2" customWidth="1"/>
    <col min="3337" max="3337" width="11.875" style="2" customWidth="1"/>
    <col min="3338" max="3338" width="12.5" style="2" customWidth="1"/>
    <col min="3339" max="3340" width="16" style="2" customWidth="1"/>
    <col min="3341" max="3341" width="21" style="2" customWidth="1"/>
    <col min="3342" max="3342" width="23.625" style="2" customWidth="1"/>
    <col min="3343" max="3343" width="26.375" style="2" customWidth="1"/>
    <col min="3344" max="3344" width="29.375" style="2" customWidth="1"/>
    <col min="3345" max="3345" width="13" style="2" customWidth="1"/>
    <col min="3346" max="3364" width="8" style="2" customWidth="1"/>
    <col min="3365" max="3584" width="12.625" style="2"/>
    <col min="3585" max="3585" width="3.875" style="2" customWidth="1"/>
    <col min="3586" max="3586" width="52.5" style="2" customWidth="1"/>
    <col min="3587" max="3587" width="15.875" style="2" customWidth="1"/>
    <col min="3588" max="3588" width="11.875" style="2" customWidth="1"/>
    <col min="3589" max="3589" width="12.5" style="2" customWidth="1"/>
    <col min="3590" max="3590" width="17.875" style="2" customWidth="1"/>
    <col min="3591" max="3591" width="19" style="2" customWidth="1"/>
    <col min="3592" max="3592" width="12.875" style="2" customWidth="1"/>
    <col min="3593" max="3593" width="11.875" style="2" customWidth="1"/>
    <col min="3594" max="3594" width="12.5" style="2" customWidth="1"/>
    <col min="3595" max="3596" width="16" style="2" customWidth="1"/>
    <col min="3597" max="3597" width="21" style="2" customWidth="1"/>
    <col min="3598" max="3598" width="23.625" style="2" customWidth="1"/>
    <col min="3599" max="3599" width="26.375" style="2" customWidth="1"/>
    <col min="3600" max="3600" width="29.375" style="2" customWidth="1"/>
    <col min="3601" max="3601" width="13" style="2" customWidth="1"/>
    <col min="3602" max="3620" width="8" style="2" customWidth="1"/>
    <col min="3621" max="3840" width="12.625" style="2"/>
    <col min="3841" max="3841" width="3.875" style="2" customWidth="1"/>
    <col min="3842" max="3842" width="52.5" style="2" customWidth="1"/>
    <col min="3843" max="3843" width="15.875" style="2" customWidth="1"/>
    <col min="3844" max="3844" width="11.875" style="2" customWidth="1"/>
    <col min="3845" max="3845" width="12.5" style="2" customWidth="1"/>
    <col min="3846" max="3846" width="17.875" style="2" customWidth="1"/>
    <col min="3847" max="3847" width="19" style="2" customWidth="1"/>
    <col min="3848" max="3848" width="12.875" style="2" customWidth="1"/>
    <col min="3849" max="3849" width="11.875" style="2" customWidth="1"/>
    <col min="3850" max="3850" width="12.5" style="2" customWidth="1"/>
    <col min="3851" max="3852" width="16" style="2" customWidth="1"/>
    <col min="3853" max="3853" width="21" style="2" customWidth="1"/>
    <col min="3854" max="3854" width="23.625" style="2" customWidth="1"/>
    <col min="3855" max="3855" width="26.375" style="2" customWidth="1"/>
    <col min="3856" max="3856" width="29.375" style="2" customWidth="1"/>
    <col min="3857" max="3857" width="13" style="2" customWidth="1"/>
    <col min="3858" max="3876" width="8" style="2" customWidth="1"/>
    <col min="3877" max="4096" width="12.625" style="2"/>
    <col min="4097" max="4097" width="3.875" style="2" customWidth="1"/>
    <col min="4098" max="4098" width="52.5" style="2" customWidth="1"/>
    <col min="4099" max="4099" width="15.875" style="2" customWidth="1"/>
    <col min="4100" max="4100" width="11.875" style="2" customWidth="1"/>
    <col min="4101" max="4101" width="12.5" style="2" customWidth="1"/>
    <col min="4102" max="4102" width="17.875" style="2" customWidth="1"/>
    <col min="4103" max="4103" width="19" style="2" customWidth="1"/>
    <col min="4104" max="4104" width="12.875" style="2" customWidth="1"/>
    <col min="4105" max="4105" width="11.875" style="2" customWidth="1"/>
    <col min="4106" max="4106" width="12.5" style="2" customWidth="1"/>
    <col min="4107" max="4108" width="16" style="2" customWidth="1"/>
    <col min="4109" max="4109" width="21" style="2" customWidth="1"/>
    <col min="4110" max="4110" width="23.625" style="2" customWidth="1"/>
    <col min="4111" max="4111" width="26.375" style="2" customWidth="1"/>
    <col min="4112" max="4112" width="29.375" style="2" customWidth="1"/>
    <col min="4113" max="4113" width="13" style="2" customWidth="1"/>
    <col min="4114" max="4132" width="8" style="2" customWidth="1"/>
    <col min="4133" max="4352" width="12.625" style="2"/>
    <col min="4353" max="4353" width="3.875" style="2" customWidth="1"/>
    <col min="4354" max="4354" width="52.5" style="2" customWidth="1"/>
    <col min="4355" max="4355" width="15.875" style="2" customWidth="1"/>
    <col min="4356" max="4356" width="11.875" style="2" customWidth="1"/>
    <col min="4357" max="4357" width="12.5" style="2" customWidth="1"/>
    <col min="4358" max="4358" width="17.875" style="2" customWidth="1"/>
    <col min="4359" max="4359" width="19" style="2" customWidth="1"/>
    <col min="4360" max="4360" width="12.875" style="2" customWidth="1"/>
    <col min="4361" max="4361" width="11.875" style="2" customWidth="1"/>
    <col min="4362" max="4362" width="12.5" style="2" customWidth="1"/>
    <col min="4363" max="4364" width="16" style="2" customWidth="1"/>
    <col min="4365" max="4365" width="21" style="2" customWidth="1"/>
    <col min="4366" max="4366" width="23.625" style="2" customWidth="1"/>
    <col min="4367" max="4367" width="26.375" style="2" customWidth="1"/>
    <col min="4368" max="4368" width="29.375" style="2" customWidth="1"/>
    <col min="4369" max="4369" width="13" style="2" customWidth="1"/>
    <col min="4370" max="4388" width="8" style="2" customWidth="1"/>
    <col min="4389" max="4608" width="12.625" style="2"/>
    <col min="4609" max="4609" width="3.875" style="2" customWidth="1"/>
    <col min="4610" max="4610" width="52.5" style="2" customWidth="1"/>
    <col min="4611" max="4611" width="15.875" style="2" customWidth="1"/>
    <col min="4612" max="4612" width="11.875" style="2" customWidth="1"/>
    <col min="4613" max="4613" width="12.5" style="2" customWidth="1"/>
    <col min="4614" max="4614" width="17.875" style="2" customWidth="1"/>
    <col min="4615" max="4615" width="19" style="2" customWidth="1"/>
    <col min="4616" max="4616" width="12.875" style="2" customWidth="1"/>
    <col min="4617" max="4617" width="11.875" style="2" customWidth="1"/>
    <col min="4618" max="4618" width="12.5" style="2" customWidth="1"/>
    <col min="4619" max="4620" width="16" style="2" customWidth="1"/>
    <col min="4621" max="4621" width="21" style="2" customWidth="1"/>
    <col min="4622" max="4622" width="23.625" style="2" customWidth="1"/>
    <col min="4623" max="4623" width="26.375" style="2" customWidth="1"/>
    <col min="4624" max="4624" width="29.375" style="2" customWidth="1"/>
    <col min="4625" max="4625" width="13" style="2" customWidth="1"/>
    <col min="4626" max="4644" width="8" style="2" customWidth="1"/>
    <col min="4645" max="4864" width="12.625" style="2"/>
    <col min="4865" max="4865" width="3.875" style="2" customWidth="1"/>
    <col min="4866" max="4866" width="52.5" style="2" customWidth="1"/>
    <col min="4867" max="4867" width="15.875" style="2" customWidth="1"/>
    <col min="4868" max="4868" width="11.875" style="2" customWidth="1"/>
    <col min="4869" max="4869" width="12.5" style="2" customWidth="1"/>
    <col min="4870" max="4870" width="17.875" style="2" customWidth="1"/>
    <col min="4871" max="4871" width="19" style="2" customWidth="1"/>
    <col min="4872" max="4872" width="12.875" style="2" customWidth="1"/>
    <col min="4873" max="4873" width="11.875" style="2" customWidth="1"/>
    <col min="4874" max="4874" width="12.5" style="2" customWidth="1"/>
    <col min="4875" max="4876" width="16" style="2" customWidth="1"/>
    <col min="4877" max="4877" width="21" style="2" customWidth="1"/>
    <col min="4878" max="4878" width="23.625" style="2" customWidth="1"/>
    <col min="4879" max="4879" width="26.375" style="2" customWidth="1"/>
    <col min="4880" max="4880" width="29.375" style="2" customWidth="1"/>
    <col min="4881" max="4881" width="13" style="2" customWidth="1"/>
    <col min="4882" max="4900" width="8" style="2" customWidth="1"/>
    <col min="4901" max="5120" width="12.625" style="2"/>
    <col min="5121" max="5121" width="3.875" style="2" customWidth="1"/>
    <col min="5122" max="5122" width="52.5" style="2" customWidth="1"/>
    <col min="5123" max="5123" width="15.875" style="2" customWidth="1"/>
    <col min="5124" max="5124" width="11.875" style="2" customWidth="1"/>
    <col min="5125" max="5125" width="12.5" style="2" customWidth="1"/>
    <col min="5126" max="5126" width="17.875" style="2" customWidth="1"/>
    <col min="5127" max="5127" width="19" style="2" customWidth="1"/>
    <col min="5128" max="5128" width="12.875" style="2" customWidth="1"/>
    <col min="5129" max="5129" width="11.875" style="2" customWidth="1"/>
    <col min="5130" max="5130" width="12.5" style="2" customWidth="1"/>
    <col min="5131" max="5132" width="16" style="2" customWidth="1"/>
    <col min="5133" max="5133" width="21" style="2" customWidth="1"/>
    <col min="5134" max="5134" width="23.625" style="2" customWidth="1"/>
    <col min="5135" max="5135" width="26.375" style="2" customWidth="1"/>
    <col min="5136" max="5136" width="29.375" style="2" customWidth="1"/>
    <col min="5137" max="5137" width="13" style="2" customWidth="1"/>
    <col min="5138" max="5156" width="8" style="2" customWidth="1"/>
    <col min="5157" max="5376" width="12.625" style="2"/>
    <col min="5377" max="5377" width="3.875" style="2" customWidth="1"/>
    <col min="5378" max="5378" width="52.5" style="2" customWidth="1"/>
    <col min="5379" max="5379" width="15.875" style="2" customWidth="1"/>
    <col min="5380" max="5380" width="11.875" style="2" customWidth="1"/>
    <col min="5381" max="5381" width="12.5" style="2" customWidth="1"/>
    <col min="5382" max="5382" width="17.875" style="2" customWidth="1"/>
    <col min="5383" max="5383" width="19" style="2" customWidth="1"/>
    <col min="5384" max="5384" width="12.875" style="2" customWidth="1"/>
    <col min="5385" max="5385" width="11.875" style="2" customWidth="1"/>
    <col min="5386" max="5386" width="12.5" style="2" customWidth="1"/>
    <col min="5387" max="5388" width="16" style="2" customWidth="1"/>
    <col min="5389" max="5389" width="21" style="2" customWidth="1"/>
    <col min="5390" max="5390" width="23.625" style="2" customWidth="1"/>
    <col min="5391" max="5391" width="26.375" style="2" customWidth="1"/>
    <col min="5392" max="5392" width="29.375" style="2" customWidth="1"/>
    <col min="5393" max="5393" width="13" style="2" customWidth="1"/>
    <col min="5394" max="5412" width="8" style="2" customWidth="1"/>
    <col min="5413" max="5632" width="12.625" style="2"/>
    <col min="5633" max="5633" width="3.875" style="2" customWidth="1"/>
    <col min="5634" max="5634" width="52.5" style="2" customWidth="1"/>
    <col min="5635" max="5635" width="15.875" style="2" customWidth="1"/>
    <col min="5636" max="5636" width="11.875" style="2" customWidth="1"/>
    <col min="5637" max="5637" width="12.5" style="2" customWidth="1"/>
    <col min="5638" max="5638" width="17.875" style="2" customWidth="1"/>
    <col min="5639" max="5639" width="19" style="2" customWidth="1"/>
    <col min="5640" max="5640" width="12.875" style="2" customWidth="1"/>
    <col min="5641" max="5641" width="11.875" style="2" customWidth="1"/>
    <col min="5642" max="5642" width="12.5" style="2" customWidth="1"/>
    <col min="5643" max="5644" width="16" style="2" customWidth="1"/>
    <col min="5645" max="5645" width="21" style="2" customWidth="1"/>
    <col min="5646" max="5646" width="23.625" style="2" customWidth="1"/>
    <col min="5647" max="5647" width="26.375" style="2" customWidth="1"/>
    <col min="5648" max="5648" width="29.375" style="2" customWidth="1"/>
    <col min="5649" max="5649" width="13" style="2" customWidth="1"/>
    <col min="5650" max="5668" width="8" style="2" customWidth="1"/>
    <col min="5669" max="5888" width="12.625" style="2"/>
    <col min="5889" max="5889" width="3.875" style="2" customWidth="1"/>
    <col min="5890" max="5890" width="52.5" style="2" customWidth="1"/>
    <col min="5891" max="5891" width="15.875" style="2" customWidth="1"/>
    <col min="5892" max="5892" width="11.875" style="2" customWidth="1"/>
    <col min="5893" max="5893" width="12.5" style="2" customWidth="1"/>
    <col min="5894" max="5894" width="17.875" style="2" customWidth="1"/>
    <col min="5895" max="5895" width="19" style="2" customWidth="1"/>
    <col min="5896" max="5896" width="12.875" style="2" customWidth="1"/>
    <col min="5897" max="5897" width="11.875" style="2" customWidth="1"/>
    <col min="5898" max="5898" width="12.5" style="2" customWidth="1"/>
    <col min="5899" max="5900" width="16" style="2" customWidth="1"/>
    <col min="5901" max="5901" width="21" style="2" customWidth="1"/>
    <col min="5902" max="5902" width="23.625" style="2" customWidth="1"/>
    <col min="5903" max="5903" width="26.375" style="2" customWidth="1"/>
    <col min="5904" max="5904" width="29.375" style="2" customWidth="1"/>
    <col min="5905" max="5905" width="13" style="2" customWidth="1"/>
    <col min="5906" max="5924" width="8" style="2" customWidth="1"/>
    <col min="5925" max="6144" width="12.625" style="2"/>
    <col min="6145" max="6145" width="3.875" style="2" customWidth="1"/>
    <col min="6146" max="6146" width="52.5" style="2" customWidth="1"/>
    <col min="6147" max="6147" width="15.875" style="2" customWidth="1"/>
    <col min="6148" max="6148" width="11.875" style="2" customWidth="1"/>
    <col min="6149" max="6149" width="12.5" style="2" customWidth="1"/>
    <col min="6150" max="6150" width="17.875" style="2" customWidth="1"/>
    <col min="6151" max="6151" width="19" style="2" customWidth="1"/>
    <col min="6152" max="6152" width="12.875" style="2" customWidth="1"/>
    <col min="6153" max="6153" width="11.875" style="2" customWidth="1"/>
    <col min="6154" max="6154" width="12.5" style="2" customWidth="1"/>
    <col min="6155" max="6156" width="16" style="2" customWidth="1"/>
    <col min="6157" max="6157" width="21" style="2" customWidth="1"/>
    <col min="6158" max="6158" width="23.625" style="2" customWidth="1"/>
    <col min="6159" max="6159" width="26.375" style="2" customWidth="1"/>
    <col min="6160" max="6160" width="29.375" style="2" customWidth="1"/>
    <col min="6161" max="6161" width="13" style="2" customWidth="1"/>
    <col min="6162" max="6180" width="8" style="2" customWidth="1"/>
    <col min="6181" max="6400" width="12.625" style="2"/>
    <col min="6401" max="6401" width="3.875" style="2" customWidth="1"/>
    <col min="6402" max="6402" width="52.5" style="2" customWidth="1"/>
    <col min="6403" max="6403" width="15.875" style="2" customWidth="1"/>
    <col min="6404" max="6404" width="11.875" style="2" customWidth="1"/>
    <col min="6405" max="6405" width="12.5" style="2" customWidth="1"/>
    <col min="6406" max="6406" width="17.875" style="2" customWidth="1"/>
    <col min="6407" max="6407" width="19" style="2" customWidth="1"/>
    <col min="6408" max="6408" width="12.875" style="2" customWidth="1"/>
    <col min="6409" max="6409" width="11.875" style="2" customWidth="1"/>
    <col min="6410" max="6410" width="12.5" style="2" customWidth="1"/>
    <col min="6411" max="6412" width="16" style="2" customWidth="1"/>
    <col min="6413" max="6413" width="21" style="2" customWidth="1"/>
    <col min="6414" max="6414" width="23.625" style="2" customWidth="1"/>
    <col min="6415" max="6415" width="26.375" style="2" customWidth="1"/>
    <col min="6416" max="6416" width="29.375" style="2" customWidth="1"/>
    <col min="6417" max="6417" width="13" style="2" customWidth="1"/>
    <col min="6418" max="6436" width="8" style="2" customWidth="1"/>
    <col min="6437" max="6656" width="12.625" style="2"/>
    <col min="6657" max="6657" width="3.875" style="2" customWidth="1"/>
    <col min="6658" max="6658" width="52.5" style="2" customWidth="1"/>
    <col min="6659" max="6659" width="15.875" style="2" customWidth="1"/>
    <col min="6660" max="6660" width="11.875" style="2" customWidth="1"/>
    <col min="6661" max="6661" width="12.5" style="2" customWidth="1"/>
    <col min="6662" max="6662" width="17.875" style="2" customWidth="1"/>
    <col min="6663" max="6663" width="19" style="2" customWidth="1"/>
    <col min="6664" max="6664" width="12.875" style="2" customWidth="1"/>
    <col min="6665" max="6665" width="11.875" style="2" customWidth="1"/>
    <col min="6666" max="6666" width="12.5" style="2" customWidth="1"/>
    <col min="6667" max="6668" width="16" style="2" customWidth="1"/>
    <col min="6669" max="6669" width="21" style="2" customWidth="1"/>
    <col min="6670" max="6670" width="23.625" style="2" customWidth="1"/>
    <col min="6671" max="6671" width="26.375" style="2" customWidth="1"/>
    <col min="6672" max="6672" width="29.375" style="2" customWidth="1"/>
    <col min="6673" max="6673" width="13" style="2" customWidth="1"/>
    <col min="6674" max="6692" width="8" style="2" customWidth="1"/>
    <col min="6693" max="6912" width="12.625" style="2"/>
    <col min="6913" max="6913" width="3.875" style="2" customWidth="1"/>
    <col min="6914" max="6914" width="52.5" style="2" customWidth="1"/>
    <col min="6915" max="6915" width="15.875" style="2" customWidth="1"/>
    <col min="6916" max="6916" width="11.875" style="2" customWidth="1"/>
    <col min="6917" max="6917" width="12.5" style="2" customWidth="1"/>
    <col min="6918" max="6918" width="17.875" style="2" customWidth="1"/>
    <col min="6919" max="6919" width="19" style="2" customWidth="1"/>
    <col min="6920" max="6920" width="12.875" style="2" customWidth="1"/>
    <col min="6921" max="6921" width="11.875" style="2" customWidth="1"/>
    <col min="6922" max="6922" width="12.5" style="2" customWidth="1"/>
    <col min="6923" max="6924" width="16" style="2" customWidth="1"/>
    <col min="6925" max="6925" width="21" style="2" customWidth="1"/>
    <col min="6926" max="6926" width="23.625" style="2" customWidth="1"/>
    <col min="6927" max="6927" width="26.375" style="2" customWidth="1"/>
    <col min="6928" max="6928" width="29.375" style="2" customWidth="1"/>
    <col min="6929" max="6929" width="13" style="2" customWidth="1"/>
    <col min="6930" max="6948" width="8" style="2" customWidth="1"/>
    <col min="6949" max="7168" width="12.625" style="2"/>
    <col min="7169" max="7169" width="3.875" style="2" customWidth="1"/>
    <col min="7170" max="7170" width="52.5" style="2" customWidth="1"/>
    <col min="7171" max="7171" width="15.875" style="2" customWidth="1"/>
    <col min="7172" max="7172" width="11.875" style="2" customWidth="1"/>
    <col min="7173" max="7173" width="12.5" style="2" customWidth="1"/>
    <col min="7174" max="7174" width="17.875" style="2" customWidth="1"/>
    <col min="7175" max="7175" width="19" style="2" customWidth="1"/>
    <col min="7176" max="7176" width="12.875" style="2" customWidth="1"/>
    <col min="7177" max="7177" width="11.875" style="2" customWidth="1"/>
    <col min="7178" max="7178" width="12.5" style="2" customWidth="1"/>
    <col min="7179" max="7180" width="16" style="2" customWidth="1"/>
    <col min="7181" max="7181" width="21" style="2" customWidth="1"/>
    <col min="7182" max="7182" width="23.625" style="2" customWidth="1"/>
    <col min="7183" max="7183" width="26.375" style="2" customWidth="1"/>
    <col min="7184" max="7184" width="29.375" style="2" customWidth="1"/>
    <col min="7185" max="7185" width="13" style="2" customWidth="1"/>
    <col min="7186" max="7204" width="8" style="2" customWidth="1"/>
    <col min="7205" max="7424" width="12.625" style="2"/>
    <col min="7425" max="7425" width="3.875" style="2" customWidth="1"/>
    <col min="7426" max="7426" width="52.5" style="2" customWidth="1"/>
    <col min="7427" max="7427" width="15.875" style="2" customWidth="1"/>
    <col min="7428" max="7428" width="11.875" style="2" customWidth="1"/>
    <col min="7429" max="7429" width="12.5" style="2" customWidth="1"/>
    <col min="7430" max="7430" width="17.875" style="2" customWidth="1"/>
    <col min="7431" max="7431" width="19" style="2" customWidth="1"/>
    <col min="7432" max="7432" width="12.875" style="2" customWidth="1"/>
    <col min="7433" max="7433" width="11.875" style="2" customWidth="1"/>
    <col min="7434" max="7434" width="12.5" style="2" customWidth="1"/>
    <col min="7435" max="7436" width="16" style="2" customWidth="1"/>
    <col min="7437" max="7437" width="21" style="2" customWidth="1"/>
    <col min="7438" max="7438" width="23.625" style="2" customWidth="1"/>
    <col min="7439" max="7439" width="26.375" style="2" customWidth="1"/>
    <col min="7440" max="7440" width="29.375" style="2" customWidth="1"/>
    <col min="7441" max="7441" width="13" style="2" customWidth="1"/>
    <col min="7442" max="7460" width="8" style="2" customWidth="1"/>
    <col min="7461" max="7680" width="12.625" style="2"/>
    <col min="7681" max="7681" width="3.875" style="2" customWidth="1"/>
    <col min="7682" max="7682" width="52.5" style="2" customWidth="1"/>
    <col min="7683" max="7683" width="15.875" style="2" customWidth="1"/>
    <col min="7684" max="7684" width="11.875" style="2" customWidth="1"/>
    <col min="7685" max="7685" width="12.5" style="2" customWidth="1"/>
    <col min="7686" max="7686" width="17.875" style="2" customWidth="1"/>
    <col min="7687" max="7687" width="19" style="2" customWidth="1"/>
    <col min="7688" max="7688" width="12.875" style="2" customWidth="1"/>
    <col min="7689" max="7689" width="11.875" style="2" customWidth="1"/>
    <col min="7690" max="7690" width="12.5" style="2" customWidth="1"/>
    <col min="7691" max="7692" width="16" style="2" customWidth="1"/>
    <col min="7693" max="7693" width="21" style="2" customWidth="1"/>
    <col min="7694" max="7694" width="23.625" style="2" customWidth="1"/>
    <col min="7695" max="7695" width="26.375" style="2" customWidth="1"/>
    <col min="7696" max="7696" width="29.375" style="2" customWidth="1"/>
    <col min="7697" max="7697" width="13" style="2" customWidth="1"/>
    <col min="7698" max="7716" width="8" style="2" customWidth="1"/>
    <col min="7717" max="7936" width="12.625" style="2"/>
    <col min="7937" max="7937" width="3.875" style="2" customWidth="1"/>
    <col min="7938" max="7938" width="52.5" style="2" customWidth="1"/>
    <col min="7939" max="7939" width="15.875" style="2" customWidth="1"/>
    <col min="7940" max="7940" width="11.875" style="2" customWidth="1"/>
    <col min="7941" max="7941" width="12.5" style="2" customWidth="1"/>
    <col min="7942" max="7942" width="17.875" style="2" customWidth="1"/>
    <col min="7943" max="7943" width="19" style="2" customWidth="1"/>
    <col min="7944" max="7944" width="12.875" style="2" customWidth="1"/>
    <col min="7945" max="7945" width="11.875" style="2" customWidth="1"/>
    <col min="7946" max="7946" width="12.5" style="2" customWidth="1"/>
    <col min="7947" max="7948" width="16" style="2" customWidth="1"/>
    <col min="7949" max="7949" width="21" style="2" customWidth="1"/>
    <col min="7950" max="7950" width="23.625" style="2" customWidth="1"/>
    <col min="7951" max="7951" width="26.375" style="2" customWidth="1"/>
    <col min="7952" max="7952" width="29.375" style="2" customWidth="1"/>
    <col min="7953" max="7953" width="13" style="2" customWidth="1"/>
    <col min="7954" max="7972" width="8" style="2" customWidth="1"/>
    <col min="7973" max="8192" width="12.625" style="2"/>
    <col min="8193" max="8193" width="3.875" style="2" customWidth="1"/>
    <col min="8194" max="8194" width="52.5" style="2" customWidth="1"/>
    <col min="8195" max="8195" width="15.875" style="2" customWidth="1"/>
    <col min="8196" max="8196" width="11.875" style="2" customWidth="1"/>
    <col min="8197" max="8197" width="12.5" style="2" customWidth="1"/>
    <col min="8198" max="8198" width="17.875" style="2" customWidth="1"/>
    <col min="8199" max="8199" width="19" style="2" customWidth="1"/>
    <col min="8200" max="8200" width="12.875" style="2" customWidth="1"/>
    <col min="8201" max="8201" width="11.875" style="2" customWidth="1"/>
    <col min="8202" max="8202" width="12.5" style="2" customWidth="1"/>
    <col min="8203" max="8204" width="16" style="2" customWidth="1"/>
    <col min="8205" max="8205" width="21" style="2" customWidth="1"/>
    <col min="8206" max="8206" width="23.625" style="2" customWidth="1"/>
    <col min="8207" max="8207" width="26.375" style="2" customWidth="1"/>
    <col min="8208" max="8208" width="29.375" style="2" customWidth="1"/>
    <col min="8209" max="8209" width="13" style="2" customWidth="1"/>
    <col min="8210" max="8228" width="8" style="2" customWidth="1"/>
    <col min="8229" max="8448" width="12.625" style="2"/>
    <col min="8449" max="8449" width="3.875" style="2" customWidth="1"/>
    <col min="8450" max="8450" width="52.5" style="2" customWidth="1"/>
    <col min="8451" max="8451" width="15.875" style="2" customWidth="1"/>
    <col min="8452" max="8452" width="11.875" style="2" customWidth="1"/>
    <col min="8453" max="8453" width="12.5" style="2" customWidth="1"/>
    <col min="8454" max="8454" width="17.875" style="2" customWidth="1"/>
    <col min="8455" max="8455" width="19" style="2" customWidth="1"/>
    <col min="8456" max="8456" width="12.875" style="2" customWidth="1"/>
    <col min="8457" max="8457" width="11.875" style="2" customWidth="1"/>
    <col min="8458" max="8458" width="12.5" style="2" customWidth="1"/>
    <col min="8459" max="8460" width="16" style="2" customWidth="1"/>
    <col min="8461" max="8461" width="21" style="2" customWidth="1"/>
    <col min="8462" max="8462" width="23.625" style="2" customWidth="1"/>
    <col min="8463" max="8463" width="26.375" style="2" customWidth="1"/>
    <col min="8464" max="8464" width="29.375" style="2" customWidth="1"/>
    <col min="8465" max="8465" width="13" style="2" customWidth="1"/>
    <col min="8466" max="8484" width="8" style="2" customWidth="1"/>
    <col min="8485" max="8704" width="12.625" style="2"/>
    <col min="8705" max="8705" width="3.875" style="2" customWidth="1"/>
    <col min="8706" max="8706" width="52.5" style="2" customWidth="1"/>
    <col min="8707" max="8707" width="15.875" style="2" customWidth="1"/>
    <col min="8708" max="8708" width="11.875" style="2" customWidth="1"/>
    <col min="8709" max="8709" width="12.5" style="2" customWidth="1"/>
    <col min="8710" max="8710" width="17.875" style="2" customWidth="1"/>
    <col min="8711" max="8711" width="19" style="2" customWidth="1"/>
    <col min="8712" max="8712" width="12.875" style="2" customWidth="1"/>
    <col min="8713" max="8713" width="11.875" style="2" customWidth="1"/>
    <col min="8714" max="8714" width="12.5" style="2" customWidth="1"/>
    <col min="8715" max="8716" width="16" style="2" customWidth="1"/>
    <col min="8717" max="8717" width="21" style="2" customWidth="1"/>
    <col min="8718" max="8718" width="23.625" style="2" customWidth="1"/>
    <col min="8719" max="8719" width="26.375" style="2" customWidth="1"/>
    <col min="8720" max="8720" width="29.375" style="2" customWidth="1"/>
    <col min="8721" max="8721" width="13" style="2" customWidth="1"/>
    <col min="8722" max="8740" width="8" style="2" customWidth="1"/>
    <col min="8741" max="8960" width="12.625" style="2"/>
    <col min="8961" max="8961" width="3.875" style="2" customWidth="1"/>
    <col min="8962" max="8962" width="52.5" style="2" customWidth="1"/>
    <col min="8963" max="8963" width="15.875" style="2" customWidth="1"/>
    <col min="8964" max="8964" width="11.875" style="2" customWidth="1"/>
    <col min="8965" max="8965" width="12.5" style="2" customWidth="1"/>
    <col min="8966" max="8966" width="17.875" style="2" customWidth="1"/>
    <col min="8967" max="8967" width="19" style="2" customWidth="1"/>
    <col min="8968" max="8968" width="12.875" style="2" customWidth="1"/>
    <col min="8969" max="8969" width="11.875" style="2" customWidth="1"/>
    <col min="8970" max="8970" width="12.5" style="2" customWidth="1"/>
    <col min="8971" max="8972" width="16" style="2" customWidth="1"/>
    <col min="8973" max="8973" width="21" style="2" customWidth="1"/>
    <col min="8974" max="8974" width="23.625" style="2" customWidth="1"/>
    <col min="8975" max="8975" width="26.375" style="2" customWidth="1"/>
    <col min="8976" max="8976" width="29.375" style="2" customWidth="1"/>
    <col min="8977" max="8977" width="13" style="2" customWidth="1"/>
    <col min="8978" max="8996" width="8" style="2" customWidth="1"/>
    <col min="8997" max="9216" width="12.625" style="2"/>
    <col min="9217" max="9217" width="3.875" style="2" customWidth="1"/>
    <col min="9218" max="9218" width="52.5" style="2" customWidth="1"/>
    <col min="9219" max="9219" width="15.875" style="2" customWidth="1"/>
    <col min="9220" max="9220" width="11.875" style="2" customWidth="1"/>
    <col min="9221" max="9221" width="12.5" style="2" customWidth="1"/>
    <col min="9222" max="9222" width="17.875" style="2" customWidth="1"/>
    <col min="9223" max="9223" width="19" style="2" customWidth="1"/>
    <col min="9224" max="9224" width="12.875" style="2" customWidth="1"/>
    <col min="9225" max="9225" width="11.875" style="2" customWidth="1"/>
    <col min="9226" max="9226" width="12.5" style="2" customWidth="1"/>
    <col min="9227" max="9228" width="16" style="2" customWidth="1"/>
    <col min="9229" max="9229" width="21" style="2" customWidth="1"/>
    <col min="9230" max="9230" width="23.625" style="2" customWidth="1"/>
    <col min="9231" max="9231" width="26.375" style="2" customWidth="1"/>
    <col min="9232" max="9232" width="29.375" style="2" customWidth="1"/>
    <col min="9233" max="9233" width="13" style="2" customWidth="1"/>
    <col min="9234" max="9252" width="8" style="2" customWidth="1"/>
    <col min="9253" max="9472" width="12.625" style="2"/>
    <col min="9473" max="9473" width="3.875" style="2" customWidth="1"/>
    <col min="9474" max="9474" width="52.5" style="2" customWidth="1"/>
    <col min="9475" max="9475" width="15.875" style="2" customWidth="1"/>
    <col min="9476" max="9476" width="11.875" style="2" customWidth="1"/>
    <col min="9477" max="9477" width="12.5" style="2" customWidth="1"/>
    <col min="9478" max="9478" width="17.875" style="2" customWidth="1"/>
    <col min="9479" max="9479" width="19" style="2" customWidth="1"/>
    <col min="9480" max="9480" width="12.875" style="2" customWidth="1"/>
    <col min="9481" max="9481" width="11.875" style="2" customWidth="1"/>
    <col min="9482" max="9482" width="12.5" style="2" customWidth="1"/>
    <col min="9483" max="9484" width="16" style="2" customWidth="1"/>
    <col min="9485" max="9485" width="21" style="2" customWidth="1"/>
    <col min="9486" max="9486" width="23.625" style="2" customWidth="1"/>
    <col min="9487" max="9487" width="26.375" style="2" customWidth="1"/>
    <col min="9488" max="9488" width="29.375" style="2" customWidth="1"/>
    <col min="9489" max="9489" width="13" style="2" customWidth="1"/>
    <col min="9490" max="9508" width="8" style="2" customWidth="1"/>
    <col min="9509" max="9728" width="12.625" style="2"/>
    <col min="9729" max="9729" width="3.875" style="2" customWidth="1"/>
    <col min="9730" max="9730" width="52.5" style="2" customWidth="1"/>
    <col min="9731" max="9731" width="15.875" style="2" customWidth="1"/>
    <col min="9732" max="9732" width="11.875" style="2" customWidth="1"/>
    <col min="9733" max="9733" width="12.5" style="2" customWidth="1"/>
    <col min="9734" max="9734" width="17.875" style="2" customWidth="1"/>
    <col min="9735" max="9735" width="19" style="2" customWidth="1"/>
    <col min="9736" max="9736" width="12.875" style="2" customWidth="1"/>
    <col min="9737" max="9737" width="11.875" style="2" customWidth="1"/>
    <col min="9738" max="9738" width="12.5" style="2" customWidth="1"/>
    <col min="9739" max="9740" width="16" style="2" customWidth="1"/>
    <col min="9741" max="9741" width="21" style="2" customWidth="1"/>
    <col min="9742" max="9742" width="23.625" style="2" customWidth="1"/>
    <col min="9743" max="9743" width="26.375" style="2" customWidth="1"/>
    <col min="9744" max="9744" width="29.375" style="2" customWidth="1"/>
    <col min="9745" max="9745" width="13" style="2" customWidth="1"/>
    <col min="9746" max="9764" width="8" style="2" customWidth="1"/>
    <col min="9765" max="9984" width="12.625" style="2"/>
    <col min="9985" max="9985" width="3.875" style="2" customWidth="1"/>
    <col min="9986" max="9986" width="52.5" style="2" customWidth="1"/>
    <col min="9987" max="9987" width="15.875" style="2" customWidth="1"/>
    <col min="9988" max="9988" width="11.875" style="2" customWidth="1"/>
    <col min="9989" max="9989" width="12.5" style="2" customWidth="1"/>
    <col min="9990" max="9990" width="17.875" style="2" customWidth="1"/>
    <col min="9991" max="9991" width="19" style="2" customWidth="1"/>
    <col min="9992" max="9992" width="12.875" style="2" customWidth="1"/>
    <col min="9993" max="9993" width="11.875" style="2" customWidth="1"/>
    <col min="9994" max="9994" width="12.5" style="2" customWidth="1"/>
    <col min="9995" max="9996" width="16" style="2" customWidth="1"/>
    <col min="9997" max="9997" width="21" style="2" customWidth="1"/>
    <col min="9998" max="9998" width="23.625" style="2" customWidth="1"/>
    <col min="9999" max="9999" width="26.375" style="2" customWidth="1"/>
    <col min="10000" max="10000" width="29.375" style="2" customWidth="1"/>
    <col min="10001" max="10001" width="13" style="2" customWidth="1"/>
    <col min="10002" max="10020" width="8" style="2" customWidth="1"/>
    <col min="10021" max="10240" width="12.625" style="2"/>
    <col min="10241" max="10241" width="3.875" style="2" customWidth="1"/>
    <col min="10242" max="10242" width="52.5" style="2" customWidth="1"/>
    <col min="10243" max="10243" width="15.875" style="2" customWidth="1"/>
    <col min="10244" max="10244" width="11.875" style="2" customWidth="1"/>
    <col min="10245" max="10245" width="12.5" style="2" customWidth="1"/>
    <col min="10246" max="10246" width="17.875" style="2" customWidth="1"/>
    <col min="10247" max="10247" width="19" style="2" customWidth="1"/>
    <col min="10248" max="10248" width="12.875" style="2" customWidth="1"/>
    <col min="10249" max="10249" width="11.875" style="2" customWidth="1"/>
    <col min="10250" max="10250" width="12.5" style="2" customWidth="1"/>
    <col min="10251" max="10252" width="16" style="2" customWidth="1"/>
    <col min="10253" max="10253" width="21" style="2" customWidth="1"/>
    <col min="10254" max="10254" width="23.625" style="2" customWidth="1"/>
    <col min="10255" max="10255" width="26.375" style="2" customWidth="1"/>
    <col min="10256" max="10256" width="29.375" style="2" customWidth="1"/>
    <col min="10257" max="10257" width="13" style="2" customWidth="1"/>
    <col min="10258" max="10276" width="8" style="2" customWidth="1"/>
    <col min="10277" max="10496" width="12.625" style="2"/>
    <col min="10497" max="10497" width="3.875" style="2" customWidth="1"/>
    <col min="10498" max="10498" width="52.5" style="2" customWidth="1"/>
    <col min="10499" max="10499" width="15.875" style="2" customWidth="1"/>
    <col min="10500" max="10500" width="11.875" style="2" customWidth="1"/>
    <col min="10501" max="10501" width="12.5" style="2" customWidth="1"/>
    <col min="10502" max="10502" width="17.875" style="2" customWidth="1"/>
    <col min="10503" max="10503" width="19" style="2" customWidth="1"/>
    <col min="10504" max="10504" width="12.875" style="2" customWidth="1"/>
    <col min="10505" max="10505" width="11.875" style="2" customWidth="1"/>
    <col min="10506" max="10506" width="12.5" style="2" customWidth="1"/>
    <col min="10507" max="10508" width="16" style="2" customWidth="1"/>
    <col min="10509" max="10509" width="21" style="2" customWidth="1"/>
    <col min="10510" max="10510" width="23.625" style="2" customWidth="1"/>
    <col min="10511" max="10511" width="26.375" style="2" customWidth="1"/>
    <col min="10512" max="10512" width="29.375" style="2" customWidth="1"/>
    <col min="10513" max="10513" width="13" style="2" customWidth="1"/>
    <col min="10514" max="10532" width="8" style="2" customWidth="1"/>
    <col min="10533" max="10752" width="12.625" style="2"/>
    <col min="10753" max="10753" width="3.875" style="2" customWidth="1"/>
    <col min="10754" max="10754" width="52.5" style="2" customWidth="1"/>
    <col min="10755" max="10755" width="15.875" style="2" customWidth="1"/>
    <col min="10756" max="10756" width="11.875" style="2" customWidth="1"/>
    <col min="10757" max="10757" width="12.5" style="2" customWidth="1"/>
    <col min="10758" max="10758" width="17.875" style="2" customWidth="1"/>
    <col min="10759" max="10759" width="19" style="2" customWidth="1"/>
    <col min="10760" max="10760" width="12.875" style="2" customWidth="1"/>
    <col min="10761" max="10761" width="11.875" style="2" customWidth="1"/>
    <col min="10762" max="10762" width="12.5" style="2" customWidth="1"/>
    <col min="10763" max="10764" width="16" style="2" customWidth="1"/>
    <col min="10765" max="10765" width="21" style="2" customWidth="1"/>
    <col min="10766" max="10766" width="23.625" style="2" customWidth="1"/>
    <col min="10767" max="10767" width="26.375" style="2" customWidth="1"/>
    <col min="10768" max="10768" width="29.375" style="2" customWidth="1"/>
    <col min="10769" max="10769" width="13" style="2" customWidth="1"/>
    <col min="10770" max="10788" width="8" style="2" customWidth="1"/>
    <col min="10789" max="11008" width="12.625" style="2"/>
    <col min="11009" max="11009" width="3.875" style="2" customWidth="1"/>
    <col min="11010" max="11010" width="52.5" style="2" customWidth="1"/>
    <col min="11011" max="11011" width="15.875" style="2" customWidth="1"/>
    <col min="11012" max="11012" width="11.875" style="2" customWidth="1"/>
    <col min="11013" max="11013" width="12.5" style="2" customWidth="1"/>
    <col min="11014" max="11014" width="17.875" style="2" customWidth="1"/>
    <col min="11015" max="11015" width="19" style="2" customWidth="1"/>
    <col min="11016" max="11016" width="12.875" style="2" customWidth="1"/>
    <col min="11017" max="11017" width="11.875" style="2" customWidth="1"/>
    <col min="11018" max="11018" width="12.5" style="2" customWidth="1"/>
    <col min="11019" max="11020" width="16" style="2" customWidth="1"/>
    <col min="11021" max="11021" width="21" style="2" customWidth="1"/>
    <col min="11022" max="11022" width="23.625" style="2" customWidth="1"/>
    <col min="11023" max="11023" width="26.375" style="2" customWidth="1"/>
    <col min="11024" max="11024" width="29.375" style="2" customWidth="1"/>
    <col min="11025" max="11025" width="13" style="2" customWidth="1"/>
    <col min="11026" max="11044" width="8" style="2" customWidth="1"/>
    <col min="11045" max="11264" width="12.625" style="2"/>
    <col min="11265" max="11265" width="3.875" style="2" customWidth="1"/>
    <col min="11266" max="11266" width="52.5" style="2" customWidth="1"/>
    <col min="11267" max="11267" width="15.875" style="2" customWidth="1"/>
    <col min="11268" max="11268" width="11.875" style="2" customWidth="1"/>
    <col min="11269" max="11269" width="12.5" style="2" customWidth="1"/>
    <col min="11270" max="11270" width="17.875" style="2" customWidth="1"/>
    <col min="11271" max="11271" width="19" style="2" customWidth="1"/>
    <col min="11272" max="11272" width="12.875" style="2" customWidth="1"/>
    <col min="11273" max="11273" width="11.875" style="2" customWidth="1"/>
    <col min="11274" max="11274" width="12.5" style="2" customWidth="1"/>
    <col min="11275" max="11276" width="16" style="2" customWidth="1"/>
    <col min="11277" max="11277" width="21" style="2" customWidth="1"/>
    <col min="11278" max="11278" width="23.625" style="2" customWidth="1"/>
    <col min="11279" max="11279" width="26.375" style="2" customWidth="1"/>
    <col min="11280" max="11280" width="29.375" style="2" customWidth="1"/>
    <col min="11281" max="11281" width="13" style="2" customWidth="1"/>
    <col min="11282" max="11300" width="8" style="2" customWidth="1"/>
    <col min="11301" max="11520" width="12.625" style="2"/>
    <col min="11521" max="11521" width="3.875" style="2" customWidth="1"/>
    <col min="11522" max="11522" width="52.5" style="2" customWidth="1"/>
    <col min="11523" max="11523" width="15.875" style="2" customWidth="1"/>
    <col min="11524" max="11524" width="11.875" style="2" customWidth="1"/>
    <col min="11525" max="11525" width="12.5" style="2" customWidth="1"/>
    <col min="11526" max="11526" width="17.875" style="2" customWidth="1"/>
    <col min="11527" max="11527" width="19" style="2" customWidth="1"/>
    <col min="11528" max="11528" width="12.875" style="2" customWidth="1"/>
    <col min="11529" max="11529" width="11.875" style="2" customWidth="1"/>
    <col min="11530" max="11530" width="12.5" style="2" customWidth="1"/>
    <col min="11531" max="11532" width="16" style="2" customWidth="1"/>
    <col min="11533" max="11533" width="21" style="2" customWidth="1"/>
    <col min="11534" max="11534" width="23.625" style="2" customWidth="1"/>
    <col min="11535" max="11535" width="26.375" style="2" customWidth="1"/>
    <col min="11536" max="11536" width="29.375" style="2" customWidth="1"/>
    <col min="11537" max="11537" width="13" style="2" customWidth="1"/>
    <col min="11538" max="11556" width="8" style="2" customWidth="1"/>
    <col min="11557" max="11776" width="12.625" style="2"/>
    <col min="11777" max="11777" width="3.875" style="2" customWidth="1"/>
    <col min="11778" max="11778" width="52.5" style="2" customWidth="1"/>
    <col min="11779" max="11779" width="15.875" style="2" customWidth="1"/>
    <col min="11780" max="11780" width="11.875" style="2" customWidth="1"/>
    <col min="11781" max="11781" width="12.5" style="2" customWidth="1"/>
    <col min="11782" max="11782" width="17.875" style="2" customWidth="1"/>
    <col min="11783" max="11783" width="19" style="2" customWidth="1"/>
    <col min="11784" max="11784" width="12.875" style="2" customWidth="1"/>
    <col min="11785" max="11785" width="11.875" style="2" customWidth="1"/>
    <col min="11786" max="11786" width="12.5" style="2" customWidth="1"/>
    <col min="11787" max="11788" width="16" style="2" customWidth="1"/>
    <col min="11789" max="11789" width="21" style="2" customWidth="1"/>
    <col min="11790" max="11790" width="23.625" style="2" customWidth="1"/>
    <col min="11791" max="11791" width="26.375" style="2" customWidth="1"/>
    <col min="11792" max="11792" width="29.375" style="2" customWidth="1"/>
    <col min="11793" max="11793" width="13" style="2" customWidth="1"/>
    <col min="11794" max="11812" width="8" style="2" customWidth="1"/>
    <col min="11813" max="12032" width="12.625" style="2"/>
    <col min="12033" max="12033" width="3.875" style="2" customWidth="1"/>
    <col min="12034" max="12034" width="52.5" style="2" customWidth="1"/>
    <col min="12035" max="12035" width="15.875" style="2" customWidth="1"/>
    <col min="12036" max="12036" width="11.875" style="2" customWidth="1"/>
    <col min="12037" max="12037" width="12.5" style="2" customWidth="1"/>
    <col min="12038" max="12038" width="17.875" style="2" customWidth="1"/>
    <col min="12039" max="12039" width="19" style="2" customWidth="1"/>
    <col min="12040" max="12040" width="12.875" style="2" customWidth="1"/>
    <col min="12041" max="12041" width="11.875" style="2" customWidth="1"/>
    <col min="12042" max="12042" width="12.5" style="2" customWidth="1"/>
    <col min="12043" max="12044" width="16" style="2" customWidth="1"/>
    <col min="12045" max="12045" width="21" style="2" customWidth="1"/>
    <col min="12046" max="12046" width="23.625" style="2" customWidth="1"/>
    <col min="12047" max="12047" width="26.375" style="2" customWidth="1"/>
    <col min="12048" max="12048" width="29.375" style="2" customWidth="1"/>
    <col min="12049" max="12049" width="13" style="2" customWidth="1"/>
    <col min="12050" max="12068" width="8" style="2" customWidth="1"/>
    <col min="12069" max="12288" width="12.625" style="2"/>
    <col min="12289" max="12289" width="3.875" style="2" customWidth="1"/>
    <col min="12290" max="12290" width="52.5" style="2" customWidth="1"/>
    <col min="12291" max="12291" width="15.875" style="2" customWidth="1"/>
    <col min="12292" max="12292" width="11.875" style="2" customWidth="1"/>
    <col min="12293" max="12293" width="12.5" style="2" customWidth="1"/>
    <col min="12294" max="12294" width="17.875" style="2" customWidth="1"/>
    <col min="12295" max="12295" width="19" style="2" customWidth="1"/>
    <col min="12296" max="12296" width="12.875" style="2" customWidth="1"/>
    <col min="12297" max="12297" width="11.875" style="2" customWidth="1"/>
    <col min="12298" max="12298" width="12.5" style="2" customWidth="1"/>
    <col min="12299" max="12300" width="16" style="2" customWidth="1"/>
    <col min="12301" max="12301" width="21" style="2" customWidth="1"/>
    <col min="12302" max="12302" width="23.625" style="2" customWidth="1"/>
    <col min="12303" max="12303" width="26.375" style="2" customWidth="1"/>
    <col min="12304" max="12304" width="29.375" style="2" customWidth="1"/>
    <col min="12305" max="12305" width="13" style="2" customWidth="1"/>
    <col min="12306" max="12324" width="8" style="2" customWidth="1"/>
    <col min="12325" max="12544" width="12.625" style="2"/>
    <col min="12545" max="12545" width="3.875" style="2" customWidth="1"/>
    <col min="12546" max="12546" width="52.5" style="2" customWidth="1"/>
    <col min="12547" max="12547" width="15.875" style="2" customWidth="1"/>
    <col min="12548" max="12548" width="11.875" style="2" customWidth="1"/>
    <col min="12549" max="12549" width="12.5" style="2" customWidth="1"/>
    <col min="12550" max="12550" width="17.875" style="2" customWidth="1"/>
    <col min="12551" max="12551" width="19" style="2" customWidth="1"/>
    <col min="12552" max="12552" width="12.875" style="2" customWidth="1"/>
    <col min="12553" max="12553" width="11.875" style="2" customWidth="1"/>
    <col min="12554" max="12554" width="12.5" style="2" customWidth="1"/>
    <col min="12555" max="12556" width="16" style="2" customWidth="1"/>
    <col min="12557" max="12557" width="21" style="2" customWidth="1"/>
    <col min="12558" max="12558" width="23.625" style="2" customWidth="1"/>
    <col min="12559" max="12559" width="26.375" style="2" customWidth="1"/>
    <col min="12560" max="12560" width="29.375" style="2" customWidth="1"/>
    <col min="12561" max="12561" width="13" style="2" customWidth="1"/>
    <col min="12562" max="12580" width="8" style="2" customWidth="1"/>
    <col min="12581" max="12800" width="12.625" style="2"/>
    <col min="12801" max="12801" width="3.875" style="2" customWidth="1"/>
    <col min="12802" max="12802" width="52.5" style="2" customWidth="1"/>
    <col min="12803" max="12803" width="15.875" style="2" customWidth="1"/>
    <col min="12804" max="12804" width="11.875" style="2" customWidth="1"/>
    <col min="12805" max="12805" width="12.5" style="2" customWidth="1"/>
    <col min="12806" max="12806" width="17.875" style="2" customWidth="1"/>
    <col min="12807" max="12807" width="19" style="2" customWidth="1"/>
    <col min="12808" max="12808" width="12.875" style="2" customWidth="1"/>
    <col min="12809" max="12809" width="11.875" style="2" customWidth="1"/>
    <col min="12810" max="12810" width="12.5" style="2" customWidth="1"/>
    <col min="12811" max="12812" width="16" style="2" customWidth="1"/>
    <col min="12813" max="12813" width="21" style="2" customWidth="1"/>
    <col min="12814" max="12814" width="23.625" style="2" customWidth="1"/>
    <col min="12815" max="12815" width="26.375" style="2" customWidth="1"/>
    <col min="12816" max="12816" width="29.375" style="2" customWidth="1"/>
    <col min="12817" max="12817" width="13" style="2" customWidth="1"/>
    <col min="12818" max="12836" width="8" style="2" customWidth="1"/>
    <col min="12837" max="13056" width="12.625" style="2"/>
    <col min="13057" max="13057" width="3.875" style="2" customWidth="1"/>
    <col min="13058" max="13058" width="52.5" style="2" customWidth="1"/>
    <col min="13059" max="13059" width="15.875" style="2" customWidth="1"/>
    <col min="13060" max="13060" width="11.875" style="2" customWidth="1"/>
    <col min="13061" max="13061" width="12.5" style="2" customWidth="1"/>
    <col min="13062" max="13062" width="17.875" style="2" customWidth="1"/>
    <col min="13063" max="13063" width="19" style="2" customWidth="1"/>
    <col min="13064" max="13064" width="12.875" style="2" customWidth="1"/>
    <col min="13065" max="13065" width="11.875" style="2" customWidth="1"/>
    <col min="13066" max="13066" width="12.5" style="2" customWidth="1"/>
    <col min="13067" max="13068" width="16" style="2" customWidth="1"/>
    <col min="13069" max="13069" width="21" style="2" customWidth="1"/>
    <col min="13070" max="13070" width="23.625" style="2" customWidth="1"/>
    <col min="13071" max="13071" width="26.375" style="2" customWidth="1"/>
    <col min="13072" max="13072" width="29.375" style="2" customWidth="1"/>
    <col min="13073" max="13073" width="13" style="2" customWidth="1"/>
    <col min="13074" max="13092" width="8" style="2" customWidth="1"/>
    <col min="13093" max="13312" width="12.625" style="2"/>
    <col min="13313" max="13313" width="3.875" style="2" customWidth="1"/>
    <col min="13314" max="13314" width="52.5" style="2" customWidth="1"/>
    <col min="13315" max="13315" width="15.875" style="2" customWidth="1"/>
    <col min="13316" max="13316" width="11.875" style="2" customWidth="1"/>
    <col min="13317" max="13317" width="12.5" style="2" customWidth="1"/>
    <col min="13318" max="13318" width="17.875" style="2" customWidth="1"/>
    <col min="13319" max="13319" width="19" style="2" customWidth="1"/>
    <col min="13320" max="13320" width="12.875" style="2" customWidth="1"/>
    <col min="13321" max="13321" width="11.875" style="2" customWidth="1"/>
    <col min="13322" max="13322" width="12.5" style="2" customWidth="1"/>
    <col min="13323" max="13324" width="16" style="2" customWidth="1"/>
    <col min="13325" max="13325" width="21" style="2" customWidth="1"/>
    <col min="13326" max="13326" width="23.625" style="2" customWidth="1"/>
    <col min="13327" max="13327" width="26.375" style="2" customWidth="1"/>
    <col min="13328" max="13328" width="29.375" style="2" customWidth="1"/>
    <col min="13329" max="13329" width="13" style="2" customWidth="1"/>
    <col min="13330" max="13348" width="8" style="2" customWidth="1"/>
    <col min="13349" max="13568" width="12.625" style="2"/>
    <col min="13569" max="13569" width="3.875" style="2" customWidth="1"/>
    <col min="13570" max="13570" width="52.5" style="2" customWidth="1"/>
    <col min="13571" max="13571" width="15.875" style="2" customWidth="1"/>
    <col min="13572" max="13572" width="11.875" style="2" customWidth="1"/>
    <col min="13573" max="13573" width="12.5" style="2" customWidth="1"/>
    <col min="13574" max="13574" width="17.875" style="2" customWidth="1"/>
    <col min="13575" max="13575" width="19" style="2" customWidth="1"/>
    <col min="13576" max="13576" width="12.875" style="2" customWidth="1"/>
    <col min="13577" max="13577" width="11.875" style="2" customWidth="1"/>
    <col min="13578" max="13578" width="12.5" style="2" customWidth="1"/>
    <col min="13579" max="13580" width="16" style="2" customWidth="1"/>
    <col min="13581" max="13581" width="21" style="2" customWidth="1"/>
    <col min="13582" max="13582" width="23.625" style="2" customWidth="1"/>
    <col min="13583" max="13583" width="26.375" style="2" customWidth="1"/>
    <col min="13584" max="13584" width="29.375" style="2" customWidth="1"/>
    <col min="13585" max="13585" width="13" style="2" customWidth="1"/>
    <col min="13586" max="13604" width="8" style="2" customWidth="1"/>
    <col min="13605" max="13824" width="12.625" style="2"/>
    <col min="13825" max="13825" width="3.875" style="2" customWidth="1"/>
    <col min="13826" max="13826" width="52.5" style="2" customWidth="1"/>
    <col min="13827" max="13827" width="15.875" style="2" customWidth="1"/>
    <col min="13828" max="13828" width="11.875" style="2" customWidth="1"/>
    <col min="13829" max="13829" width="12.5" style="2" customWidth="1"/>
    <col min="13830" max="13830" width="17.875" style="2" customWidth="1"/>
    <col min="13831" max="13831" width="19" style="2" customWidth="1"/>
    <col min="13832" max="13832" width="12.875" style="2" customWidth="1"/>
    <col min="13833" max="13833" width="11.875" style="2" customWidth="1"/>
    <col min="13834" max="13834" width="12.5" style="2" customWidth="1"/>
    <col min="13835" max="13836" width="16" style="2" customWidth="1"/>
    <col min="13837" max="13837" width="21" style="2" customWidth="1"/>
    <col min="13838" max="13838" width="23.625" style="2" customWidth="1"/>
    <col min="13839" max="13839" width="26.375" style="2" customWidth="1"/>
    <col min="13840" max="13840" width="29.375" style="2" customWidth="1"/>
    <col min="13841" max="13841" width="13" style="2" customWidth="1"/>
    <col min="13842" max="13860" width="8" style="2" customWidth="1"/>
    <col min="13861" max="14080" width="12.625" style="2"/>
    <col min="14081" max="14081" width="3.875" style="2" customWidth="1"/>
    <col min="14082" max="14082" width="52.5" style="2" customWidth="1"/>
    <col min="14083" max="14083" width="15.875" style="2" customWidth="1"/>
    <col min="14084" max="14084" width="11.875" style="2" customWidth="1"/>
    <col min="14085" max="14085" width="12.5" style="2" customWidth="1"/>
    <col min="14086" max="14086" width="17.875" style="2" customWidth="1"/>
    <col min="14087" max="14087" width="19" style="2" customWidth="1"/>
    <col min="14088" max="14088" width="12.875" style="2" customWidth="1"/>
    <col min="14089" max="14089" width="11.875" style="2" customWidth="1"/>
    <col min="14090" max="14090" width="12.5" style="2" customWidth="1"/>
    <col min="14091" max="14092" width="16" style="2" customWidth="1"/>
    <col min="14093" max="14093" width="21" style="2" customWidth="1"/>
    <col min="14094" max="14094" width="23.625" style="2" customWidth="1"/>
    <col min="14095" max="14095" width="26.375" style="2" customWidth="1"/>
    <col min="14096" max="14096" width="29.375" style="2" customWidth="1"/>
    <col min="14097" max="14097" width="13" style="2" customWidth="1"/>
    <col min="14098" max="14116" width="8" style="2" customWidth="1"/>
    <col min="14117" max="14336" width="12.625" style="2"/>
    <col min="14337" max="14337" width="3.875" style="2" customWidth="1"/>
    <col min="14338" max="14338" width="52.5" style="2" customWidth="1"/>
    <col min="14339" max="14339" width="15.875" style="2" customWidth="1"/>
    <col min="14340" max="14340" width="11.875" style="2" customWidth="1"/>
    <col min="14341" max="14341" width="12.5" style="2" customWidth="1"/>
    <col min="14342" max="14342" width="17.875" style="2" customWidth="1"/>
    <col min="14343" max="14343" width="19" style="2" customWidth="1"/>
    <col min="14344" max="14344" width="12.875" style="2" customWidth="1"/>
    <col min="14345" max="14345" width="11.875" style="2" customWidth="1"/>
    <col min="14346" max="14346" width="12.5" style="2" customWidth="1"/>
    <col min="14347" max="14348" width="16" style="2" customWidth="1"/>
    <col min="14349" max="14349" width="21" style="2" customWidth="1"/>
    <col min="14350" max="14350" width="23.625" style="2" customWidth="1"/>
    <col min="14351" max="14351" width="26.375" style="2" customWidth="1"/>
    <col min="14352" max="14352" width="29.375" style="2" customWidth="1"/>
    <col min="14353" max="14353" width="13" style="2" customWidth="1"/>
    <col min="14354" max="14372" width="8" style="2" customWidth="1"/>
    <col min="14373" max="14592" width="12.625" style="2"/>
    <col min="14593" max="14593" width="3.875" style="2" customWidth="1"/>
    <col min="14594" max="14594" width="52.5" style="2" customWidth="1"/>
    <col min="14595" max="14595" width="15.875" style="2" customWidth="1"/>
    <col min="14596" max="14596" width="11.875" style="2" customWidth="1"/>
    <col min="14597" max="14597" width="12.5" style="2" customWidth="1"/>
    <col min="14598" max="14598" width="17.875" style="2" customWidth="1"/>
    <col min="14599" max="14599" width="19" style="2" customWidth="1"/>
    <col min="14600" max="14600" width="12.875" style="2" customWidth="1"/>
    <col min="14601" max="14601" width="11.875" style="2" customWidth="1"/>
    <col min="14602" max="14602" width="12.5" style="2" customWidth="1"/>
    <col min="14603" max="14604" width="16" style="2" customWidth="1"/>
    <col min="14605" max="14605" width="21" style="2" customWidth="1"/>
    <col min="14606" max="14606" width="23.625" style="2" customWidth="1"/>
    <col min="14607" max="14607" width="26.375" style="2" customWidth="1"/>
    <col min="14608" max="14608" width="29.375" style="2" customWidth="1"/>
    <col min="14609" max="14609" width="13" style="2" customWidth="1"/>
    <col min="14610" max="14628" width="8" style="2" customWidth="1"/>
    <col min="14629" max="14848" width="12.625" style="2"/>
    <col min="14849" max="14849" width="3.875" style="2" customWidth="1"/>
    <col min="14850" max="14850" width="52.5" style="2" customWidth="1"/>
    <col min="14851" max="14851" width="15.875" style="2" customWidth="1"/>
    <col min="14852" max="14852" width="11.875" style="2" customWidth="1"/>
    <col min="14853" max="14853" width="12.5" style="2" customWidth="1"/>
    <col min="14854" max="14854" width="17.875" style="2" customWidth="1"/>
    <col min="14855" max="14855" width="19" style="2" customWidth="1"/>
    <col min="14856" max="14856" width="12.875" style="2" customWidth="1"/>
    <col min="14857" max="14857" width="11.875" style="2" customWidth="1"/>
    <col min="14858" max="14858" width="12.5" style="2" customWidth="1"/>
    <col min="14859" max="14860" width="16" style="2" customWidth="1"/>
    <col min="14861" max="14861" width="21" style="2" customWidth="1"/>
    <col min="14862" max="14862" width="23.625" style="2" customWidth="1"/>
    <col min="14863" max="14863" width="26.375" style="2" customWidth="1"/>
    <col min="14864" max="14864" width="29.375" style="2" customWidth="1"/>
    <col min="14865" max="14865" width="13" style="2" customWidth="1"/>
    <col min="14866" max="14884" width="8" style="2" customWidth="1"/>
    <col min="14885" max="15104" width="12.625" style="2"/>
    <col min="15105" max="15105" width="3.875" style="2" customWidth="1"/>
    <col min="15106" max="15106" width="52.5" style="2" customWidth="1"/>
    <col min="15107" max="15107" width="15.875" style="2" customWidth="1"/>
    <col min="15108" max="15108" width="11.875" style="2" customWidth="1"/>
    <col min="15109" max="15109" width="12.5" style="2" customWidth="1"/>
    <col min="15110" max="15110" width="17.875" style="2" customWidth="1"/>
    <col min="15111" max="15111" width="19" style="2" customWidth="1"/>
    <col min="15112" max="15112" width="12.875" style="2" customWidth="1"/>
    <col min="15113" max="15113" width="11.875" style="2" customWidth="1"/>
    <col min="15114" max="15114" width="12.5" style="2" customWidth="1"/>
    <col min="15115" max="15116" width="16" style="2" customWidth="1"/>
    <col min="15117" max="15117" width="21" style="2" customWidth="1"/>
    <col min="15118" max="15118" width="23.625" style="2" customWidth="1"/>
    <col min="15119" max="15119" width="26.375" style="2" customWidth="1"/>
    <col min="15120" max="15120" width="29.375" style="2" customWidth="1"/>
    <col min="15121" max="15121" width="13" style="2" customWidth="1"/>
    <col min="15122" max="15140" width="8" style="2" customWidth="1"/>
    <col min="15141" max="15360" width="12.625" style="2"/>
    <col min="15361" max="15361" width="3.875" style="2" customWidth="1"/>
    <col min="15362" max="15362" width="52.5" style="2" customWidth="1"/>
    <col min="15363" max="15363" width="15.875" style="2" customWidth="1"/>
    <col min="15364" max="15364" width="11.875" style="2" customWidth="1"/>
    <col min="15365" max="15365" width="12.5" style="2" customWidth="1"/>
    <col min="15366" max="15366" width="17.875" style="2" customWidth="1"/>
    <col min="15367" max="15367" width="19" style="2" customWidth="1"/>
    <col min="15368" max="15368" width="12.875" style="2" customWidth="1"/>
    <col min="15369" max="15369" width="11.875" style="2" customWidth="1"/>
    <col min="15370" max="15370" width="12.5" style="2" customWidth="1"/>
    <col min="15371" max="15372" width="16" style="2" customWidth="1"/>
    <col min="15373" max="15373" width="21" style="2" customWidth="1"/>
    <col min="15374" max="15374" width="23.625" style="2" customWidth="1"/>
    <col min="15375" max="15375" width="26.375" style="2" customWidth="1"/>
    <col min="15376" max="15376" width="29.375" style="2" customWidth="1"/>
    <col min="15377" max="15377" width="13" style="2" customWidth="1"/>
    <col min="15378" max="15396" width="8" style="2" customWidth="1"/>
    <col min="15397" max="15616" width="12.625" style="2"/>
    <col min="15617" max="15617" width="3.875" style="2" customWidth="1"/>
    <col min="15618" max="15618" width="52.5" style="2" customWidth="1"/>
    <col min="15619" max="15619" width="15.875" style="2" customWidth="1"/>
    <col min="15620" max="15620" width="11.875" style="2" customWidth="1"/>
    <col min="15621" max="15621" width="12.5" style="2" customWidth="1"/>
    <col min="15622" max="15622" width="17.875" style="2" customWidth="1"/>
    <col min="15623" max="15623" width="19" style="2" customWidth="1"/>
    <col min="15624" max="15624" width="12.875" style="2" customWidth="1"/>
    <col min="15625" max="15625" width="11.875" style="2" customWidth="1"/>
    <col min="15626" max="15626" width="12.5" style="2" customWidth="1"/>
    <col min="15627" max="15628" width="16" style="2" customWidth="1"/>
    <col min="15629" max="15629" width="21" style="2" customWidth="1"/>
    <col min="15630" max="15630" width="23.625" style="2" customWidth="1"/>
    <col min="15631" max="15631" width="26.375" style="2" customWidth="1"/>
    <col min="15632" max="15632" width="29.375" style="2" customWidth="1"/>
    <col min="15633" max="15633" width="13" style="2" customWidth="1"/>
    <col min="15634" max="15652" width="8" style="2" customWidth="1"/>
    <col min="15653" max="15872" width="12.625" style="2"/>
    <col min="15873" max="15873" width="3.875" style="2" customWidth="1"/>
    <col min="15874" max="15874" width="52.5" style="2" customWidth="1"/>
    <col min="15875" max="15875" width="15.875" style="2" customWidth="1"/>
    <col min="15876" max="15876" width="11.875" style="2" customWidth="1"/>
    <col min="15877" max="15877" width="12.5" style="2" customWidth="1"/>
    <col min="15878" max="15878" width="17.875" style="2" customWidth="1"/>
    <col min="15879" max="15879" width="19" style="2" customWidth="1"/>
    <col min="15880" max="15880" width="12.875" style="2" customWidth="1"/>
    <col min="15881" max="15881" width="11.875" style="2" customWidth="1"/>
    <col min="15882" max="15882" width="12.5" style="2" customWidth="1"/>
    <col min="15883" max="15884" width="16" style="2" customWidth="1"/>
    <col min="15885" max="15885" width="21" style="2" customWidth="1"/>
    <col min="15886" max="15886" width="23.625" style="2" customWidth="1"/>
    <col min="15887" max="15887" width="26.375" style="2" customWidth="1"/>
    <col min="15888" max="15888" width="29.375" style="2" customWidth="1"/>
    <col min="15889" max="15889" width="13" style="2" customWidth="1"/>
    <col min="15890" max="15908" width="8" style="2" customWidth="1"/>
    <col min="15909" max="16128" width="12.625" style="2"/>
    <col min="16129" max="16129" width="3.875" style="2" customWidth="1"/>
    <col min="16130" max="16130" width="52.5" style="2" customWidth="1"/>
    <col min="16131" max="16131" width="15.875" style="2" customWidth="1"/>
    <col min="16132" max="16132" width="11.875" style="2" customWidth="1"/>
    <col min="16133" max="16133" width="12.5" style="2" customWidth="1"/>
    <col min="16134" max="16134" width="17.875" style="2" customWidth="1"/>
    <col min="16135" max="16135" width="19" style="2" customWidth="1"/>
    <col min="16136" max="16136" width="12.875" style="2" customWidth="1"/>
    <col min="16137" max="16137" width="11.875" style="2" customWidth="1"/>
    <col min="16138" max="16138" width="12.5" style="2" customWidth="1"/>
    <col min="16139" max="16140" width="16" style="2" customWidth="1"/>
    <col min="16141" max="16141" width="21" style="2" customWidth="1"/>
    <col min="16142" max="16142" width="23.625" style="2" customWidth="1"/>
    <col min="16143" max="16143" width="26.375" style="2" customWidth="1"/>
    <col min="16144" max="16144" width="29.375" style="2" customWidth="1"/>
    <col min="16145" max="16145" width="13" style="2" customWidth="1"/>
    <col min="16146" max="16164" width="8" style="2" customWidth="1"/>
    <col min="16165" max="16384" width="12.625" style="2"/>
  </cols>
  <sheetData>
    <row r="1" spans="1:36" ht="20.2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49"/>
      <c r="L1" s="49"/>
      <c r="M1" s="49"/>
      <c r="N1" s="50"/>
      <c r="O1" s="50"/>
      <c r="P1" s="50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0.25" customHeight="1" x14ac:dyDescent="0.3">
      <c r="A2" s="1"/>
      <c r="B2" s="3"/>
      <c r="C2" s="4"/>
      <c r="D2" s="4"/>
      <c r="E2" s="4"/>
      <c r="F2" s="4"/>
      <c r="G2" s="4"/>
      <c r="H2" s="4"/>
      <c r="I2" s="4"/>
      <c r="J2" s="4"/>
      <c r="K2" s="49"/>
      <c r="L2" s="49"/>
      <c r="M2" s="49"/>
      <c r="N2" s="51" t="s">
        <v>0</v>
      </c>
      <c r="O2" s="46"/>
      <c r="P2" s="46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1:36" ht="76.5" customHeight="1" x14ac:dyDescent="0.3">
      <c r="A3" s="1"/>
      <c r="B3" s="52" t="s">
        <v>59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53"/>
      <c r="N3" s="47" t="s">
        <v>1</v>
      </c>
      <c r="O3" s="48"/>
      <c r="P3" s="25">
        <v>5797.12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ht="27.75" customHeight="1" x14ac:dyDescent="0.35">
      <c r="A4" s="1"/>
      <c r="B4" s="6" t="s">
        <v>40</v>
      </c>
      <c r="C4" s="6"/>
      <c r="D4" s="6"/>
      <c r="E4" s="6"/>
      <c r="F4" s="6"/>
      <c r="G4" s="45"/>
      <c r="H4" s="46"/>
      <c r="I4" s="46"/>
      <c r="J4" s="6"/>
      <c r="K4" s="6"/>
      <c r="L4" s="6"/>
      <c r="M4" s="5"/>
      <c r="N4" s="47" t="s">
        <v>2</v>
      </c>
      <c r="O4" s="48"/>
      <c r="P4" s="25">
        <v>6615.22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20.25" customHeight="1" x14ac:dyDescent="0.3">
      <c r="A5" s="1"/>
      <c r="B5" s="7"/>
      <c r="C5" s="54" t="s">
        <v>3</v>
      </c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4"/>
      <c r="P5" s="4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6" ht="36.75" customHeight="1" x14ac:dyDescent="0.3">
      <c r="A6" s="1"/>
      <c r="B6" s="56" t="s">
        <v>4</v>
      </c>
      <c r="C6" s="59" t="s">
        <v>5</v>
      </c>
      <c r="D6" s="55"/>
      <c r="E6" s="55"/>
      <c r="F6" s="48"/>
      <c r="G6" s="60" t="s">
        <v>6</v>
      </c>
      <c r="H6" s="59" t="s">
        <v>7</v>
      </c>
      <c r="I6" s="55"/>
      <c r="J6" s="55"/>
      <c r="K6" s="55"/>
      <c r="L6" s="55"/>
      <c r="M6" s="48"/>
      <c r="N6" s="60" t="s">
        <v>8</v>
      </c>
      <c r="O6" s="60" t="s">
        <v>9</v>
      </c>
      <c r="P6" s="60" t="s">
        <v>10</v>
      </c>
      <c r="Q6" s="8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36.5" customHeight="1" x14ac:dyDescent="0.3">
      <c r="A7" s="1"/>
      <c r="B7" s="57"/>
      <c r="C7" s="9" t="s">
        <v>11</v>
      </c>
      <c r="D7" s="9" t="s">
        <v>12</v>
      </c>
      <c r="E7" s="9" t="s">
        <v>13</v>
      </c>
      <c r="F7" s="9" t="s">
        <v>14</v>
      </c>
      <c r="G7" s="61"/>
      <c r="H7" s="9" t="s">
        <v>15</v>
      </c>
      <c r="I7" s="9" t="s">
        <v>16</v>
      </c>
      <c r="J7" s="9" t="s">
        <v>17</v>
      </c>
      <c r="K7" s="9" t="s">
        <v>18</v>
      </c>
      <c r="L7" s="9" t="s">
        <v>19</v>
      </c>
      <c r="M7" s="9" t="s">
        <v>20</v>
      </c>
      <c r="N7" s="58"/>
      <c r="O7" s="57"/>
      <c r="P7" s="57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20.25" customHeight="1" x14ac:dyDescent="0.3">
      <c r="A8" s="1"/>
      <c r="B8" s="58"/>
      <c r="C8" s="10">
        <v>1</v>
      </c>
      <c r="D8" s="10">
        <v>1.1459999999999999</v>
      </c>
      <c r="E8" s="10">
        <v>1.4670000000000001</v>
      </c>
      <c r="F8" s="10">
        <v>0.28000000000000003</v>
      </c>
      <c r="G8" s="10">
        <v>1.4590000000000001</v>
      </c>
      <c r="H8" s="10">
        <v>1.2110000000000001</v>
      </c>
      <c r="I8" s="10">
        <v>1.022</v>
      </c>
      <c r="J8" s="10">
        <v>0.21</v>
      </c>
      <c r="K8" s="10">
        <v>4.7E-2</v>
      </c>
      <c r="L8" s="10">
        <v>8.5000000000000006E-2</v>
      </c>
      <c r="M8" s="10">
        <v>3.5000000000000003E-2</v>
      </c>
      <c r="N8" s="10">
        <v>0.441</v>
      </c>
      <c r="O8" s="58"/>
      <c r="P8" s="58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ht="40.5" x14ac:dyDescent="0.2">
      <c r="A9" s="11"/>
      <c r="B9" s="12" t="s">
        <v>21</v>
      </c>
      <c r="C9" s="24"/>
      <c r="D9" s="24"/>
      <c r="E9" s="24"/>
      <c r="F9" s="24"/>
      <c r="G9" s="24" t="s">
        <v>27</v>
      </c>
      <c r="H9" s="24"/>
      <c r="I9" s="24"/>
      <c r="J9" s="24"/>
      <c r="K9" s="24"/>
      <c r="L9" s="24"/>
      <c r="M9" s="24"/>
      <c r="N9" s="24"/>
      <c r="O9" s="10">
        <v>1.3</v>
      </c>
      <c r="P9" s="25">
        <f>ROUND(((C9*$C$8+D9*$D$8+E9*$E$8+F9*$F$8)*$P$3*O9+(H9*$H$8+I9*$I$8+J9*$J$8+K9*$K$8+L9*$L$8+M9*$M$8+N9*$N$8)*$P$3),2)</f>
        <v>0</v>
      </c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</row>
    <row r="10" spans="1:36" ht="40.5" x14ac:dyDescent="0.2">
      <c r="A10" s="11"/>
      <c r="B10" s="12" t="s">
        <v>22</v>
      </c>
      <c r="C10" s="24"/>
      <c r="D10" s="24"/>
      <c r="E10" s="24"/>
      <c r="F10" s="24"/>
      <c r="G10" s="24" t="s">
        <v>27</v>
      </c>
      <c r="H10" s="24"/>
      <c r="I10" s="24"/>
      <c r="J10" s="24"/>
      <c r="K10" s="24"/>
      <c r="L10" s="24"/>
      <c r="M10" s="24"/>
      <c r="N10" s="24"/>
      <c r="O10" s="10">
        <v>1.1000000000000001</v>
      </c>
      <c r="P10" s="25">
        <f t="shared" ref="P10:P15" si="0">ROUND(((C10*$C$8+D10*$D$8+E10*$E$8+F10*$F$8)*$P$3*O10+(H10*$H$8+I10*$I$8+J10*$J$8+K10*$K$8+L10*$L$8+M10*$M$8+N10*$N$8)*$P$3),2)</f>
        <v>0</v>
      </c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</row>
    <row r="11" spans="1:36" ht="40.5" x14ac:dyDescent="0.2">
      <c r="A11" s="11"/>
      <c r="B11" s="12" t="s">
        <v>23</v>
      </c>
      <c r="C11" s="24"/>
      <c r="D11" s="24"/>
      <c r="E11" s="24"/>
      <c r="F11" s="24"/>
      <c r="G11" s="24" t="s">
        <v>27</v>
      </c>
      <c r="H11" s="24"/>
      <c r="I11" s="24"/>
      <c r="J11" s="24"/>
      <c r="K11" s="24"/>
      <c r="L11" s="24"/>
      <c r="M11" s="24"/>
      <c r="N11" s="24"/>
      <c r="O11" s="10">
        <v>1</v>
      </c>
      <c r="P11" s="25">
        <f t="shared" si="0"/>
        <v>0</v>
      </c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</row>
    <row r="12" spans="1:36" ht="40.5" x14ac:dyDescent="0.2">
      <c r="A12" s="11"/>
      <c r="B12" s="12" t="s">
        <v>24</v>
      </c>
      <c r="C12" s="24"/>
      <c r="D12" s="24"/>
      <c r="E12" s="24"/>
      <c r="F12" s="24"/>
      <c r="G12" s="24" t="s">
        <v>27</v>
      </c>
      <c r="H12" s="24"/>
      <c r="I12" s="24"/>
      <c r="J12" s="24"/>
      <c r="K12" s="24"/>
      <c r="L12" s="24"/>
      <c r="M12" s="24"/>
      <c r="N12" s="24"/>
      <c r="O12" s="10">
        <v>0.95</v>
      </c>
      <c r="P12" s="25">
        <f t="shared" si="0"/>
        <v>0</v>
      </c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</row>
    <row r="13" spans="1:36" ht="40.5" x14ac:dyDescent="0.2">
      <c r="A13" s="11"/>
      <c r="B13" s="12" t="s">
        <v>25</v>
      </c>
      <c r="C13" s="24"/>
      <c r="D13" s="24"/>
      <c r="E13" s="24"/>
      <c r="F13" s="24"/>
      <c r="G13" s="24" t="s">
        <v>27</v>
      </c>
      <c r="H13" s="24"/>
      <c r="I13" s="24"/>
      <c r="J13" s="24"/>
      <c r="K13" s="24"/>
      <c r="L13" s="24"/>
      <c r="M13" s="24"/>
      <c r="N13" s="24"/>
      <c r="O13" s="10">
        <v>0.8</v>
      </c>
      <c r="P13" s="25">
        <f t="shared" si="0"/>
        <v>0</v>
      </c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</row>
    <row r="14" spans="1:36" ht="40.5" x14ac:dyDescent="0.2">
      <c r="A14" s="11"/>
      <c r="B14" s="12" t="s">
        <v>26</v>
      </c>
      <c r="C14" s="24"/>
      <c r="D14" s="24"/>
      <c r="E14" s="24"/>
      <c r="F14" s="24"/>
      <c r="G14" s="24" t="s">
        <v>27</v>
      </c>
      <c r="H14" s="24"/>
      <c r="I14" s="24"/>
      <c r="J14" s="24"/>
      <c r="K14" s="24"/>
      <c r="L14" s="24"/>
      <c r="M14" s="24"/>
      <c r="N14" s="24"/>
      <c r="O14" s="10">
        <v>0.75</v>
      </c>
      <c r="P14" s="25">
        <f t="shared" si="0"/>
        <v>0</v>
      </c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</row>
    <row r="15" spans="1:36" ht="40.5" x14ac:dyDescent="0.2">
      <c r="A15" s="11"/>
      <c r="B15" s="12" t="s">
        <v>43</v>
      </c>
      <c r="C15" s="24"/>
      <c r="D15" s="24"/>
      <c r="E15" s="24"/>
      <c r="F15" s="24"/>
      <c r="G15" s="24" t="s">
        <v>27</v>
      </c>
      <c r="H15" s="24"/>
      <c r="I15" s="24"/>
      <c r="J15" s="24"/>
      <c r="K15" s="24"/>
      <c r="L15" s="24"/>
      <c r="M15" s="24"/>
      <c r="N15" s="24"/>
      <c r="O15" s="10">
        <v>0.7</v>
      </c>
      <c r="P15" s="25">
        <f t="shared" si="0"/>
        <v>0</v>
      </c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</row>
    <row r="16" spans="1:36" ht="40.5" x14ac:dyDescent="0.2">
      <c r="A16" s="11"/>
      <c r="B16" s="12" t="s">
        <v>41</v>
      </c>
      <c r="C16" s="24" t="s">
        <v>27</v>
      </c>
      <c r="D16" s="24" t="s">
        <v>27</v>
      </c>
      <c r="E16" s="24" t="s">
        <v>27</v>
      </c>
      <c r="F16" s="24" t="s">
        <v>27</v>
      </c>
      <c r="G16" s="24"/>
      <c r="H16" s="24"/>
      <c r="I16" s="24"/>
      <c r="J16" s="24"/>
      <c r="K16" s="24"/>
      <c r="L16" s="24" t="s">
        <v>27</v>
      </c>
      <c r="M16" s="24"/>
      <c r="N16" s="24"/>
      <c r="O16" s="10">
        <v>1</v>
      </c>
      <c r="P16" s="25">
        <f>ROUND(((G16*G8*$P$3*O16)+(H16*$H$8+I16*$I$8+J16*$J$8+K16*$K$8+$M$8*M16+$N$8*N16)*$P$3),2)</f>
        <v>0</v>
      </c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</row>
    <row r="17" spans="1:36" ht="37.5" customHeight="1" x14ac:dyDescent="0.2">
      <c r="A17" s="11"/>
      <c r="B17" s="26" t="s">
        <v>66</v>
      </c>
      <c r="C17" s="27">
        <f t="shared" ref="C17:N17" si="1">SUM(C9:C16)</f>
        <v>0</v>
      </c>
      <c r="D17" s="27">
        <f t="shared" si="1"/>
        <v>0</v>
      </c>
      <c r="E17" s="27">
        <f t="shared" si="1"/>
        <v>0</v>
      </c>
      <c r="F17" s="27">
        <f t="shared" si="1"/>
        <v>0</v>
      </c>
      <c r="G17" s="27">
        <f t="shared" si="1"/>
        <v>0</v>
      </c>
      <c r="H17" s="27">
        <f t="shared" si="1"/>
        <v>0</v>
      </c>
      <c r="I17" s="27">
        <f t="shared" si="1"/>
        <v>0</v>
      </c>
      <c r="J17" s="27">
        <f t="shared" si="1"/>
        <v>0</v>
      </c>
      <c r="K17" s="27">
        <f t="shared" si="1"/>
        <v>0</v>
      </c>
      <c r="L17" s="27">
        <f t="shared" si="1"/>
        <v>0</v>
      </c>
      <c r="M17" s="27">
        <f t="shared" si="1"/>
        <v>0</v>
      </c>
      <c r="N17" s="27">
        <f t="shared" si="1"/>
        <v>0</v>
      </c>
      <c r="O17" s="13" t="s">
        <v>27</v>
      </c>
      <c r="P17" s="28" t="s">
        <v>27</v>
      </c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</row>
    <row r="18" spans="1:36" ht="92.25" customHeight="1" x14ac:dyDescent="0.3">
      <c r="A18" s="1"/>
      <c r="B18" s="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29" t="s">
        <v>28</v>
      </c>
      <c r="P18" s="30">
        <f>SUM(P9:P16)</f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ht="20.25" customHeight="1" x14ac:dyDescent="0.3">
      <c r="A19" s="1"/>
      <c r="B19" s="15"/>
      <c r="C19" s="62" t="s">
        <v>29</v>
      </c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48"/>
      <c r="O19" s="15"/>
      <c r="P19" s="15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ht="50.25" customHeight="1" x14ac:dyDescent="0.3">
      <c r="A20" s="1"/>
      <c r="B20" s="56" t="s">
        <v>4</v>
      </c>
      <c r="C20" s="59" t="s">
        <v>5</v>
      </c>
      <c r="D20" s="55"/>
      <c r="E20" s="55"/>
      <c r="F20" s="48"/>
      <c r="G20" s="60" t="s">
        <v>30</v>
      </c>
      <c r="H20" s="59" t="s">
        <v>7</v>
      </c>
      <c r="I20" s="55"/>
      <c r="J20" s="55"/>
      <c r="K20" s="55"/>
      <c r="L20" s="55"/>
      <c r="M20" s="48"/>
      <c r="N20" s="60" t="s">
        <v>8</v>
      </c>
      <c r="O20" s="63" t="s">
        <v>9</v>
      </c>
      <c r="P20" s="63" t="s">
        <v>10</v>
      </c>
      <c r="Q20" s="8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137.25" customHeight="1" x14ac:dyDescent="0.3">
      <c r="A21" s="1"/>
      <c r="B21" s="57"/>
      <c r="C21" s="9" t="s">
        <v>11</v>
      </c>
      <c r="D21" s="9" t="s">
        <v>12</v>
      </c>
      <c r="E21" s="9" t="s">
        <v>13</v>
      </c>
      <c r="F21" s="9" t="s">
        <v>14</v>
      </c>
      <c r="G21" s="58"/>
      <c r="H21" s="9" t="s">
        <v>15</v>
      </c>
      <c r="I21" s="9" t="s">
        <v>16</v>
      </c>
      <c r="J21" s="9" t="s">
        <v>17</v>
      </c>
      <c r="K21" s="9" t="s">
        <v>18</v>
      </c>
      <c r="L21" s="9" t="s">
        <v>19</v>
      </c>
      <c r="M21" s="9" t="s">
        <v>20</v>
      </c>
      <c r="N21" s="58"/>
      <c r="O21" s="57"/>
      <c r="P21" s="57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 ht="20.25" customHeight="1" x14ac:dyDescent="0.3">
      <c r="A22" s="1"/>
      <c r="B22" s="58"/>
      <c r="C22" s="16">
        <f t="shared" ref="C22:N22" si="2">C8</f>
        <v>1</v>
      </c>
      <c r="D22" s="16">
        <f t="shared" si="2"/>
        <v>1.1459999999999999</v>
      </c>
      <c r="E22" s="16">
        <f t="shared" si="2"/>
        <v>1.4670000000000001</v>
      </c>
      <c r="F22" s="16">
        <f t="shared" si="2"/>
        <v>0.28000000000000003</v>
      </c>
      <c r="G22" s="16">
        <f t="shared" si="2"/>
        <v>1.4590000000000001</v>
      </c>
      <c r="H22" s="16">
        <f t="shared" si="2"/>
        <v>1.2110000000000001</v>
      </c>
      <c r="I22" s="16">
        <f t="shared" si="2"/>
        <v>1.022</v>
      </c>
      <c r="J22" s="16">
        <f t="shared" si="2"/>
        <v>0.21</v>
      </c>
      <c r="K22" s="16">
        <f t="shared" si="2"/>
        <v>4.7E-2</v>
      </c>
      <c r="L22" s="16">
        <f t="shared" si="2"/>
        <v>8.5000000000000006E-2</v>
      </c>
      <c r="M22" s="16">
        <f t="shared" si="2"/>
        <v>3.5000000000000003E-2</v>
      </c>
      <c r="N22" s="16">
        <f t="shared" si="2"/>
        <v>0.441</v>
      </c>
      <c r="O22" s="58"/>
      <c r="P22" s="58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ht="80.25" customHeight="1" x14ac:dyDescent="0.3">
      <c r="A23" s="1"/>
      <c r="B23" s="17" t="s">
        <v>42</v>
      </c>
      <c r="C23" s="24"/>
      <c r="D23" s="24"/>
      <c r="E23" s="24"/>
      <c r="F23" s="24"/>
      <c r="G23" s="24" t="s">
        <v>27</v>
      </c>
      <c r="H23" s="24"/>
      <c r="I23" s="24"/>
      <c r="J23" s="24"/>
      <c r="K23" s="24"/>
      <c r="L23" s="24"/>
      <c r="M23" s="24"/>
      <c r="N23" s="24"/>
      <c r="O23" s="10">
        <v>3</v>
      </c>
      <c r="P23" s="25">
        <f>ROUND((((C23*$C$22+D23*$D$22+E23*$E$22+F23*$F$22)*$P$4*O23+(H23*$H$22+I23*$I$22+J23*$J$22+K23*$K$22+L23*$L$22+$M$22*M23+$N$22*N23)*$P$4)*$O$33),2)</f>
        <v>0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ht="40.5" x14ac:dyDescent="0.3">
      <c r="A24" s="1"/>
      <c r="B24" s="17" t="s">
        <v>39</v>
      </c>
      <c r="C24" s="24"/>
      <c r="D24" s="24"/>
      <c r="E24" s="24"/>
      <c r="F24" s="24"/>
      <c r="G24" s="24" t="s">
        <v>27</v>
      </c>
      <c r="H24" s="24"/>
      <c r="I24" s="24"/>
      <c r="J24" s="24"/>
      <c r="K24" s="24"/>
      <c r="L24" s="24"/>
      <c r="M24" s="24"/>
      <c r="N24" s="24"/>
      <c r="O24" s="10">
        <v>1.75</v>
      </c>
      <c r="P24" s="25">
        <f>ROUND((((C24*$C$22+D24*$D$22+E24*$E$22+F24*$F$22)*$P$4*O24+(H24*$H$22+I24*$I$22+J24*$J$22+K24*$K$22+L24*$L$22+$M$22*M24+$N$22*N24)*$P$4)*$O$33),2)</f>
        <v>0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 ht="40.5" x14ac:dyDescent="0.3">
      <c r="A25" s="1"/>
      <c r="B25" s="17" t="s">
        <v>31</v>
      </c>
      <c r="C25" s="24"/>
      <c r="D25" s="24"/>
      <c r="E25" s="24"/>
      <c r="F25" s="24"/>
      <c r="G25" s="24" t="s">
        <v>27</v>
      </c>
      <c r="H25" s="24"/>
      <c r="I25" s="24"/>
      <c r="J25" s="24"/>
      <c r="K25" s="24"/>
      <c r="L25" s="24"/>
      <c r="M25" s="24"/>
      <c r="N25" s="24"/>
      <c r="O25" s="10">
        <v>1.75</v>
      </c>
      <c r="P25" s="25">
        <f t="shared" ref="P25:P31" si="3">ROUND(((((C25*$C$22+D25*$D$22+E25*$E$22+F25*$F$22)*$P$4*O25+(H25*$H$22+I25*$I$22+J25*$J$22+K25*$K$22+L25*$L$22+$M$22*M25+$N$22*N25)*$P$4)*$O$33)),2)</f>
        <v>0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 ht="40.5" x14ac:dyDescent="0.3">
      <c r="A26" s="1"/>
      <c r="B26" s="17" t="s">
        <v>32</v>
      </c>
      <c r="C26" s="24"/>
      <c r="D26" s="24"/>
      <c r="E26" s="24"/>
      <c r="F26" s="24"/>
      <c r="G26" s="24" t="s">
        <v>27</v>
      </c>
      <c r="H26" s="24"/>
      <c r="I26" s="24"/>
      <c r="J26" s="24"/>
      <c r="K26" s="24"/>
      <c r="L26" s="24"/>
      <c r="M26" s="24"/>
      <c r="N26" s="24"/>
      <c r="O26" s="10">
        <v>1.3</v>
      </c>
      <c r="P26" s="25">
        <f t="shared" si="3"/>
        <v>0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40.5" x14ac:dyDescent="0.3">
      <c r="A27" s="1"/>
      <c r="B27" s="17" t="s">
        <v>33</v>
      </c>
      <c r="C27" s="24"/>
      <c r="D27" s="24"/>
      <c r="E27" s="24"/>
      <c r="F27" s="24"/>
      <c r="G27" s="24" t="s">
        <v>27</v>
      </c>
      <c r="H27" s="24"/>
      <c r="I27" s="24"/>
      <c r="J27" s="24"/>
      <c r="K27" s="24"/>
      <c r="L27" s="24"/>
      <c r="M27" s="24"/>
      <c r="N27" s="24"/>
      <c r="O27" s="10">
        <v>1.25</v>
      </c>
      <c r="P27" s="25">
        <f t="shared" si="3"/>
        <v>0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40.5" x14ac:dyDescent="0.3">
      <c r="A28" s="1"/>
      <c r="B28" s="17" t="s">
        <v>34</v>
      </c>
      <c r="C28" s="24"/>
      <c r="D28" s="24"/>
      <c r="E28" s="24"/>
      <c r="F28" s="24"/>
      <c r="G28" s="24" t="s">
        <v>27</v>
      </c>
      <c r="H28" s="24"/>
      <c r="I28" s="24"/>
      <c r="J28" s="24"/>
      <c r="K28" s="24"/>
      <c r="L28" s="24"/>
      <c r="M28" s="24"/>
      <c r="N28" s="24"/>
      <c r="O28" s="10">
        <v>1</v>
      </c>
      <c r="P28" s="25">
        <f t="shared" si="3"/>
        <v>0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ht="40.5" x14ac:dyDescent="0.3">
      <c r="A29" s="1"/>
      <c r="B29" s="17" t="s">
        <v>35</v>
      </c>
      <c r="C29" s="24"/>
      <c r="D29" s="24"/>
      <c r="E29" s="24"/>
      <c r="F29" s="24"/>
      <c r="G29" s="24" t="s">
        <v>27</v>
      </c>
      <c r="H29" s="24"/>
      <c r="I29" s="24"/>
      <c r="J29" s="24"/>
      <c r="K29" s="24"/>
      <c r="L29" s="24"/>
      <c r="M29" s="24"/>
      <c r="N29" s="24"/>
      <c r="O29" s="10">
        <v>0.85</v>
      </c>
      <c r="P29" s="25">
        <f t="shared" si="3"/>
        <v>0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ht="40.5" x14ac:dyDescent="0.3">
      <c r="A30" s="1"/>
      <c r="B30" s="17" t="s">
        <v>36</v>
      </c>
      <c r="C30" s="24"/>
      <c r="D30" s="24"/>
      <c r="E30" s="24"/>
      <c r="F30" s="24"/>
      <c r="G30" s="24" t="s">
        <v>27</v>
      </c>
      <c r="H30" s="24"/>
      <c r="I30" s="24"/>
      <c r="J30" s="24"/>
      <c r="K30" s="24"/>
      <c r="L30" s="24"/>
      <c r="M30" s="24"/>
      <c r="N30" s="24"/>
      <c r="O30" s="10">
        <v>0.8</v>
      </c>
      <c r="P30" s="25">
        <f t="shared" si="3"/>
        <v>0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40.5" x14ac:dyDescent="0.3">
      <c r="A31" s="1"/>
      <c r="B31" s="17" t="s">
        <v>44</v>
      </c>
      <c r="C31" s="24"/>
      <c r="D31" s="24"/>
      <c r="E31" s="24"/>
      <c r="F31" s="24"/>
      <c r="G31" s="24" t="s">
        <v>27</v>
      </c>
      <c r="H31" s="24"/>
      <c r="I31" s="24"/>
      <c r="J31" s="24"/>
      <c r="K31" s="24"/>
      <c r="L31" s="24"/>
      <c r="M31" s="24"/>
      <c r="N31" s="24"/>
      <c r="O31" s="10">
        <v>0.75</v>
      </c>
      <c r="P31" s="25">
        <f t="shared" si="3"/>
        <v>0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40.5" x14ac:dyDescent="0.3">
      <c r="A32" s="1"/>
      <c r="B32" s="17" t="s">
        <v>41</v>
      </c>
      <c r="C32" s="24" t="s">
        <v>27</v>
      </c>
      <c r="D32" s="24" t="s">
        <v>27</v>
      </c>
      <c r="E32" s="24" t="s">
        <v>27</v>
      </c>
      <c r="F32" s="24" t="s">
        <v>27</v>
      </c>
      <c r="G32" s="24">
        <v>0</v>
      </c>
      <c r="H32" s="24"/>
      <c r="I32" s="24"/>
      <c r="J32" s="24"/>
      <c r="K32" s="24"/>
      <c r="L32" s="24" t="s">
        <v>27</v>
      </c>
      <c r="M32" s="24"/>
      <c r="N32" s="24"/>
      <c r="O32" s="10">
        <v>1</v>
      </c>
      <c r="P32" s="25">
        <f>ROUND(((((G22*G32)*$P$4*O32)+(H32*$H$22+I32*$I$22+J32*$J$22+K32*$K$22+$M$22*M32+$N$22*N32)*$P$4)*$O$33),2)</f>
        <v>0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60.75" x14ac:dyDescent="0.3">
      <c r="A33" s="1"/>
      <c r="B33" s="17" t="s">
        <v>45</v>
      </c>
      <c r="C33" s="24" t="s">
        <v>27</v>
      </c>
      <c r="D33" s="24" t="s">
        <v>27</v>
      </c>
      <c r="E33" s="24" t="s">
        <v>27</v>
      </c>
      <c r="F33" s="24" t="s">
        <v>27</v>
      </c>
      <c r="G33" s="24" t="s">
        <v>27</v>
      </c>
      <c r="H33" s="24" t="s">
        <v>27</v>
      </c>
      <c r="I33" s="24" t="s">
        <v>27</v>
      </c>
      <c r="J33" s="24" t="s">
        <v>27</v>
      </c>
      <c r="K33" s="24" t="s">
        <v>27</v>
      </c>
      <c r="L33" s="24" t="s">
        <v>27</v>
      </c>
      <c r="M33" s="24" t="s">
        <v>27</v>
      </c>
      <c r="N33" s="31" t="s">
        <v>27</v>
      </c>
      <c r="O33" s="40">
        <v>1.085</v>
      </c>
      <c r="P33" s="28" t="s">
        <v>27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42.75" customHeight="1" x14ac:dyDescent="0.3">
      <c r="A34" s="1"/>
      <c r="B34" s="32" t="s">
        <v>67</v>
      </c>
      <c r="C34" s="33">
        <f>SUM(C23:C33)</f>
        <v>0</v>
      </c>
      <c r="D34" s="33">
        <f t="shared" ref="D34:N34" si="4">SUM(D23:D33)</f>
        <v>0</v>
      </c>
      <c r="E34" s="33">
        <f t="shared" si="4"/>
        <v>0</v>
      </c>
      <c r="F34" s="33">
        <f t="shared" si="4"/>
        <v>0</v>
      </c>
      <c r="G34" s="33">
        <f t="shared" si="4"/>
        <v>0</v>
      </c>
      <c r="H34" s="33">
        <f t="shared" si="4"/>
        <v>0</v>
      </c>
      <c r="I34" s="33">
        <f t="shared" si="4"/>
        <v>0</v>
      </c>
      <c r="J34" s="33">
        <f t="shared" si="4"/>
        <v>0</v>
      </c>
      <c r="K34" s="33">
        <f t="shared" si="4"/>
        <v>0</v>
      </c>
      <c r="L34" s="33">
        <f t="shared" si="4"/>
        <v>0</v>
      </c>
      <c r="M34" s="33">
        <f t="shared" si="4"/>
        <v>0</v>
      </c>
      <c r="N34" s="34">
        <f t="shared" si="4"/>
        <v>0</v>
      </c>
      <c r="O34" s="35" t="s">
        <v>27</v>
      </c>
      <c r="P34" s="28" t="s">
        <v>27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95.25" customHeight="1" x14ac:dyDescent="0.3">
      <c r="A35" s="1"/>
      <c r="B35" s="39" t="s">
        <v>68</v>
      </c>
      <c r="C35" s="33">
        <f>C17+C34</f>
        <v>0</v>
      </c>
      <c r="D35" s="33">
        <f t="shared" ref="D35:N35" si="5">D17+D34</f>
        <v>0</v>
      </c>
      <c r="E35" s="33">
        <f t="shared" si="5"/>
        <v>0</v>
      </c>
      <c r="F35" s="33">
        <f t="shared" si="5"/>
        <v>0</v>
      </c>
      <c r="G35" s="33">
        <f t="shared" si="5"/>
        <v>0</v>
      </c>
      <c r="H35" s="33">
        <f t="shared" si="5"/>
        <v>0</v>
      </c>
      <c r="I35" s="33">
        <f t="shared" si="5"/>
        <v>0</v>
      </c>
      <c r="J35" s="33">
        <f t="shared" si="5"/>
        <v>0</v>
      </c>
      <c r="K35" s="33">
        <f t="shared" si="5"/>
        <v>0</v>
      </c>
      <c r="L35" s="33">
        <f t="shared" si="5"/>
        <v>0</v>
      </c>
      <c r="M35" s="33">
        <f t="shared" si="5"/>
        <v>0</v>
      </c>
      <c r="N35" s="34">
        <f t="shared" si="5"/>
        <v>0</v>
      </c>
      <c r="O35" s="36" t="s">
        <v>37</v>
      </c>
      <c r="P35" s="25">
        <f>ROUND(SUM(P23:P32),2)</f>
        <v>0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12.5" customHeight="1" x14ac:dyDescent="0.3">
      <c r="A36" s="1"/>
      <c r="B36" s="18"/>
      <c r="C36" s="18"/>
      <c r="D36" s="18"/>
      <c r="E36" s="18"/>
      <c r="F36" s="18"/>
      <c r="G36" s="18"/>
      <c r="H36" s="18"/>
      <c r="I36" s="18"/>
      <c r="J36" s="4"/>
      <c r="K36" s="4"/>
      <c r="L36" s="4"/>
      <c r="M36" s="4"/>
      <c r="N36" s="4"/>
      <c r="O36" s="37" t="s">
        <v>38</v>
      </c>
      <c r="P36" s="25">
        <f>P18+P35</f>
        <v>0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20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20.25" customHeight="1" x14ac:dyDescent="0.3">
      <c r="A38" s="1"/>
      <c r="B38" s="19"/>
      <c r="C38" s="20"/>
      <c r="D38" s="20"/>
      <c r="E38" s="20"/>
      <c r="F38" s="20"/>
      <c r="G38" s="20"/>
      <c r="H38" s="21"/>
      <c r="I38" s="21"/>
      <c r="J38" s="21"/>
      <c r="K38" s="21"/>
      <c r="L38" s="21"/>
      <c r="M38" s="21"/>
      <c r="N38" s="2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20.25" customHeight="1" x14ac:dyDescent="0.3">
      <c r="A39" s="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20.25" customHeight="1" x14ac:dyDescent="0.3">
      <c r="A40" s="1"/>
      <c r="B40" s="22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20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20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20.25" customHeight="1" x14ac:dyDescent="0.3">
      <c r="A43" s="1"/>
      <c r="B43" s="1"/>
      <c r="C43" s="1"/>
      <c r="D43" s="1"/>
      <c r="E43" s="1"/>
      <c r="F43" s="23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20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20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20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20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20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20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20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20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20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20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20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20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20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20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20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20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20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20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20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20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20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20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20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20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20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20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20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20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20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20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20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20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20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20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20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20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20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20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20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20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20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20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20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20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20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20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20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20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20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20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20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20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20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20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20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20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20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20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20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20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20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20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20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20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20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20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20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20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20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20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20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20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20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20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20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20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20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20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20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20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20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20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20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20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20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20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20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20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20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20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20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20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20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20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20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20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20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20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20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20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20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20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20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20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20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20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20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20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20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20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20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20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20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20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20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20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20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20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20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20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20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20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20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20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20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20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20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20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20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20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20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20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20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20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20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20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20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20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20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20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20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20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20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20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20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20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20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20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20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20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20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20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20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20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20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20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20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20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20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20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20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20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20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20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20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20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20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20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20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20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20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20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20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20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20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20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20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20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20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20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20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20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20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20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20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20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20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20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20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20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20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20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20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20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20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20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20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20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20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20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20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20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20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20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20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20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20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20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20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20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20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20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20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20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20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20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20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20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20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20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20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20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20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20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20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20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20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20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20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20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20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20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20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20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20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20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20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20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20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20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20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20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20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20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20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20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20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20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20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20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20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20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20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20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20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20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20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20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20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20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20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20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20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20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20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20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20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20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20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20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20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20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20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20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20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20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20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20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20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20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20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20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20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20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20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20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20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20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20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20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20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20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20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20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20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20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20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20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20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20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20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20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20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20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20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20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20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20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20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20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20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20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20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20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20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20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20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20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20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20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20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20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20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20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20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20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20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20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20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20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20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20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20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20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20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20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20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20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20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20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20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20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20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20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20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20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20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20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20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20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20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20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20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20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20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20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20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20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20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20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20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20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20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20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20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20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20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20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20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20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20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20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20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20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20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20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20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20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20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20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20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20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20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20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20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20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20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20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20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20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20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20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20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20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20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20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20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20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20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20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20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20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20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20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20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20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20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20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20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20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20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20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20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20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20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20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20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20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20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20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20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20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20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20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20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20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20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20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20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20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20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20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20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20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20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20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20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20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20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20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20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20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20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20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20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20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20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20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20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20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20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20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20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20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20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20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20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20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20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20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20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20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20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20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20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20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20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20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20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20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20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20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20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20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20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20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20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20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20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20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20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20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20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20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20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20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20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20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20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20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20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20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20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20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20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20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20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20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20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20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20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20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20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20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20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20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20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20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20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20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20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20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20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20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20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20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20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20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20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20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20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20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20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20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20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20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20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20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20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20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20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20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20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20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20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20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20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20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20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20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20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20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20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20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20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20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20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20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20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20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20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20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20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20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20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20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20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20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20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20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20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20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20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20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20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20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20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20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20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20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20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20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20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20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20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20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20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20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20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20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20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20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20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20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20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20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20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20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20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20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20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20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20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20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20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20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20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20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20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20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20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20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20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20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20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20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20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20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20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20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20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20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20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20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20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20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20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20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20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20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20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20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20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20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20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20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20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20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20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20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20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20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20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20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20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20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20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20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20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20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20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20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20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20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20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20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20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20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20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20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20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20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20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20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20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20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20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20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20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20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20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20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20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20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20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20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20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20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20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20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20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20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20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20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20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20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20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20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20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20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20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20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20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20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20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20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20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20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20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20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20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20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20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20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20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20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20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20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20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20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20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20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20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20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20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20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20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20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20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20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20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20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20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20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20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20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20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20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20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20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20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20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20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20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20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20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20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20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20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20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20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20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20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20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20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20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20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20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20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20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20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20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20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20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20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20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20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20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20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20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20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20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20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20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20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20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20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20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20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20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20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20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20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20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20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20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20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20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20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20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20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20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20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20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20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20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20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20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20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20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20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20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20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20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20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20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20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20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20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20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20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20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20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20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20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20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20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20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20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20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20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20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20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20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20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20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20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20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20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20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20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20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20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20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20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20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20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20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20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20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20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20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20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20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20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20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20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20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20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20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20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20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20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20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20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20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20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20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20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20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20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20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20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20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20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20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20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20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20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20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20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20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20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20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20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20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20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20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20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20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20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20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20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20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20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20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20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20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20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20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20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20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20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20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20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20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20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20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20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20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20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20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20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20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20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20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20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20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20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20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20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20.2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20.2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20.2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20.2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20.2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20.2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20.2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20.2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20.2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20.2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20.2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20.2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20.2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20.2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20.2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20.2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20.2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20.2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20.2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20.2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20.2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20.2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20.2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20.2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20.2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20.2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20.2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20.2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20.2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20.2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20.2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20.2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20.2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20.2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20.2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20.2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20.2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20.2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20.2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20.2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20.2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20.2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20.2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20.2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20.2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20.2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20.2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20.2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20.2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20.2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20.2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20.2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20.2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20.2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20.2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20.2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20.2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20.2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20.2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20.2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20.2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20.2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20.2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20.2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20.2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</sheetData>
  <mergeCells count="23">
    <mergeCell ref="O6:O8"/>
    <mergeCell ref="P6:P8"/>
    <mergeCell ref="C19:N19"/>
    <mergeCell ref="B20:B22"/>
    <mergeCell ref="C20:F20"/>
    <mergeCell ref="G20:G21"/>
    <mergeCell ref="H20:M20"/>
    <mergeCell ref="N20:N21"/>
    <mergeCell ref="O20:O22"/>
    <mergeCell ref="P20:P22"/>
    <mergeCell ref="C5:N5"/>
    <mergeCell ref="B6:B8"/>
    <mergeCell ref="C6:F6"/>
    <mergeCell ref="G6:G7"/>
    <mergeCell ref="H6:M6"/>
    <mergeCell ref="N6:N7"/>
    <mergeCell ref="G4:I4"/>
    <mergeCell ref="N4:O4"/>
    <mergeCell ref="K1:M2"/>
    <mergeCell ref="N1:P1"/>
    <mergeCell ref="N2:P2"/>
    <mergeCell ref="B3:M3"/>
    <mergeCell ref="N3:O3"/>
  </mergeCells>
  <pageMargins left="0.70866141732283472" right="0.70866141732283472" top="0.74803149606299213" bottom="0.74803149606299213" header="0" footer="0"/>
  <pageSetup paperSize="9" scale="27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/>
  </sheetPr>
  <dimension ref="A1:AJ999"/>
  <sheetViews>
    <sheetView zoomScale="60" zoomScaleNormal="60" workbookViewId="0">
      <selection activeCell="B1" sqref="B1"/>
    </sheetView>
  </sheetViews>
  <sheetFormatPr defaultColWidth="12.625" defaultRowHeight="15" customHeight="1" x14ac:dyDescent="0.2"/>
  <cols>
    <col min="1" max="1" width="3.875" style="2" customWidth="1"/>
    <col min="2" max="2" width="52.5" style="2" customWidth="1"/>
    <col min="3" max="3" width="15.875" style="2" customWidth="1"/>
    <col min="4" max="4" width="13.25" style="2" bestFit="1" customWidth="1"/>
    <col min="5" max="5" width="12.5" style="2" customWidth="1"/>
    <col min="6" max="6" width="17.875" style="2" customWidth="1"/>
    <col min="7" max="7" width="19" style="2" customWidth="1"/>
    <col min="8" max="8" width="12.875" style="2" customWidth="1"/>
    <col min="9" max="9" width="11.875" style="2" customWidth="1"/>
    <col min="10" max="10" width="12.5" style="2" customWidth="1"/>
    <col min="11" max="12" width="16" style="2" customWidth="1"/>
    <col min="13" max="13" width="21" style="2" customWidth="1"/>
    <col min="14" max="14" width="23.625" style="2" customWidth="1"/>
    <col min="15" max="15" width="26.375" style="2" customWidth="1"/>
    <col min="16" max="16" width="29.375" style="2" customWidth="1"/>
    <col min="17" max="17" width="13" style="2" customWidth="1"/>
    <col min="18" max="36" width="8" style="2" customWidth="1"/>
    <col min="37" max="256" width="12.625" style="2"/>
    <col min="257" max="257" width="3.875" style="2" customWidth="1"/>
    <col min="258" max="258" width="52.5" style="2" customWidth="1"/>
    <col min="259" max="259" width="15.875" style="2" customWidth="1"/>
    <col min="260" max="260" width="11.875" style="2" customWidth="1"/>
    <col min="261" max="261" width="12.5" style="2" customWidth="1"/>
    <col min="262" max="262" width="17.875" style="2" customWidth="1"/>
    <col min="263" max="263" width="19" style="2" customWidth="1"/>
    <col min="264" max="264" width="12.875" style="2" customWidth="1"/>
    <col min="265" max="265" width="11.875" style="2" customWidth="1"/>
    <col min="266" max="266" width="12.5" style="2" customWidth="1"/>
    <col min="267" max="268" width="16" style="2" customWidth="1"/>
    <col min="269" max="269" width="21" style="2" customWidth="1"/>
    <col min="270" max="270" width="23.625" style="2" customWidth="1"/>
    <col min="271" max="271" width="26.375" style="2" customWidth="1"/>
    <col min="272" max="272" width="29.375" style="2" customWidth="1"/>
    <col min="273" max="273" width="13" style="2" customWidth="1"/>
    <col min="274" max="292" width="8" style="2" customWidth="1"/>
    <col min="293" max="512" width="12.625" style="2"/>
    <col min="513" max="513" width="3.875" style="2" customWidth="1"/>
    <col min="514" max="514" width="52.5" style="2" customWidth="1"/>
    <col min="515" max="515" width="15.875" style="2" customWidth="1"/>
    <col min="516" max="516" width="11.875" style="2" customWidth="1"/>
    <col min="517" max="517" width="12.5" style="2" customWidth="1"/>
    <col min="518" max="518" width="17.875" style="2" customWidth="1"/>
    <col min="519" max="519" width="19" style="2" customWidth="1"/>
    <col min="520" max="520" width="12.875" style="2" customWidth="1"/>
    <col min="521" max="521" width="11.875" style="2" customWidth="1"/>
    <col min="522" max="522" width="12.5" style="2" customWidth="1"/>
    <col min="523" max="524" width="16" style="2" customWidth="1"/>
    <col min="525" max="525" width="21" style="2" customWidth="1"/>
    <col min="526" max="526" width="23.625" style="2" customWidth="1"/>
    <col min="527" max="527" width="26.375" style="2" customWidth="1"/>
    <col min="528" max="528" width="29.375" style="2" customWidth="1"/>
    <col min="529" max="529" width="13" style="2" customWidth="1"/>
    <col min="530" max="548" width="8" style="2" customWidth="1"/>
    <col min="549" max="768" width="12.625" style="2"/>
    <col min="769" max="769" width="3.875" style="2" customWidth="1"/>
    <col min="770" max="770" width="52.5" style="2" customWidth="1"/>
    <col min="771" max="771" width="15.875" style="2" customWidth="1"/>
    <col min="772" max="772" width="11.875" style="2" customWidth="1"/>
    <col min="773" max="773" width="12.5" style="2" customWidth="1"/>
    <col min="774" max="774" width="17.875" style="2" customWidth="1"/>
    <col min="775" max="775" width="19" style="2" customWidth="1"/>
    <col min="776" max="776" width="12.875" style="2" customWidth="1"/>
    <col min="777" max="777" width="11.875" style="2" customWidth="1"/>
    <col min="778" max="778" width="12.5" style="2" customWidth="1"/>
    <col min="779" max="780" width="16" style="2" customWidth="1"/>
    <col min="781" max="781" width="21" style="2" customWidth="1"/>
    <col min="782" max="782" width="23.625" style="2" customWidth="1"/>
    <col min="783" max="783" width="26.375" style="2" customWidth="1"/>
    <col min="784" max="784" width="29.375" style="2" customWidth="1"/>
    <col min="785" max="785" width="13" style="2" customWidth="1"/>
    <col min="786" max="804" width="8" style="2" customWidth="1"/>
    <col min="805" max="1024" width="12.625" style="2"/>
    <col min="1025" max="1025" width="3.875" style="2" customWidth="1"/>
    <col min="1026" max="1026" width="52.5" style="2" customWidth="1"/>
    <col min="1027" max="1027" width="15.875" style="2" customWidth="1"/>
    <col min="1028" max="1028" width="11.875" style="2" customWidth="1"/>
    <col min="1029" max="1029" width="12.5" style="2" customWidth="1"/>
    <col min="1030" max="1030" width="17.875" style="2" customWidth="1"/>
    <col min="1031" max="1031" width="19" style="2" customWidth="1"/>
    <col min="1032" max="1032" width="12.875" style="2" customWidth="1"/>
    <col min="1033" max="1033" width="11.875" style="2" customWidth="1"/>
    <col min="1034" max="1034" width="12.5" style="2" customWidth="1"/>
    <col min="1035" max="1036" width="16" style="2" customWidth="1"/>
    <col min="1037" max="1037" width="21" style="2" customWidth="1"/>
    <col min="1038" max="1038" width="23.625" style="2" customWidth="1"/>
    <col min="1039" max="1039" width="26.375" style="2" customWidth="1"/>
    <col min="1040" max="1040" width="29.375" style="2" customWidth="1"/>
    <col min="1041" max="1041" width="13" style="2" customWidth="1"/>
    <col min="1042" max="1060" width="8" style="2" customWidth="1"/>
    <col min="1061" max="1280" width="12.625" style="2"/>
    <col min="1281" max="1281" width="3.875" style="2" customWidth="1"/>
    <col min="1282" max="1282" width="52.5" style="2" customWidth="1"/>
    <col min="1283" max="1283" width="15.875" style="2" customWidth="1"/>
    <col min="1284" max="1284" width="11.875" style="2" customWidth="1"/>
    <col min="1285" max="1285" width="12.5" style="2" customWidth="1"/>
    <col min="1286" max="1286" width="17.875" style="2" customWidth="1"/>
    <col min="1287" max="1287" width="19" style="2" customWidth="1"/>
    <col min="1288" max="1288" width="12.875" style="2" customWidth="1"/>
    <col min="1289" max="1289" width="11.875" style="2" customWidth="1"/>
    <col min="1290" max="1290" width="12.5" style="2" customWidth="1"/>
    <col min="1291" max="1292" width="16" style="2" customWidth="1"/>
    <col min="1293" max="1293" width="21" style="2" customWidth="1"/>
    <col min="1294" max="1294" width="23.625" style="2" customWidth="1"/>
    <col min="1295" max="1295" width="26.375" style="2" customWidth="1"/>
    <col min="1296" max="1296" width="29.375" style="2" customWidth="1"/>
    <col min="1297" max="1297" width="13" style="2" customWidth="1"/>
    <col min="1298" max="1316" width="8" style="2" customWidth="1"/>
    <col min="1317" max="1536" width="12.625" style="2"/>
    <col min="1537" max="1537" width="3.875" style="2" customWidth="1"/>
    <col min="1538" max="1538" width="52.5" style="2" customWidth="1"/>
    <col min="1539" max="1539" width="15.875" style="2" customWidth="1"/>
    <col min="1540" max="1540" width="11.875" style="2" customWidth="1"/>
    <col min="1541" max="1541" width="12.5" style="2" customWidth="1"/>
    <col min="1542" max="1542" width="17.875" style="2" customWidth="1"/>
    <col min="1543" max="1543" width="19" style="2" customWidth="1"/>
    <col min="1544" max="1544" width="12.875" style="2" customWidth="1"/>
    <col min="1545" max="1545" width="11.875" style="2" customWidth="1"/>
    <col min="1546" max="1546" width="12.5" style="2" customWidth="1"/>
    <col min="1547" max="1548" width="16" style="2" customWidth="1"/>
    <col min="1549" max="1549" width="21" style="2" customWidth="1"/>
    <col min="1550" max="1550" width="23.625" style="2" customWidth="1"/>
    <col min="1551" max="1551" width="26.375" style="2" customWidth="1"/>
    <col min="1552" max="1552" width="29.375" style="2" customWidth="1"/>
    <col min="1553" max="1553" width="13" style="2" customWidth="1"/>
    <col min="1554" max="1572" width="8" style="2" customWidth="1"/>
    <col min="1573" max="1792" width="12.625" style="2"/>
    <col min="1793" max="1793" width="3.875" style="2" customWidth="1"/>
    <col min="1794" max="1794" width="52.5" style="2" customWidth="1"/>
    <col min="1795" max="1795" width="15.875" style="2" customWidth="1"/>
    <col min="1796" max="1796" width="11.875" style="2" customWidth="1"/>
    <col min="1797" max="1797" width="12.5" style="2" customWidth="1"/>
    <col min="1798" max="1798" width="17.875" style="2" customWidth="1"/>
    <col min="1799" max="1799" width="19" style="2" customWidth="1"/>
    <col min="1800" max="1800" width="12.875" style="2" customWidth="1"/>
    <col min="1801" max="1801" width="11.875" style="2" customWidth="1"/>
    <col min="1802" max="1802" width="12.5" style="2" customWidth="1"/>
    <col min="1803" max="1804" width="16" style="2" customWidth="1"/>
    <col min="1805" max="1805" width="21" style="2" customWidth="1"/>
    <col min="1806" max="1806" width="23.625" style="2" customWidth="1"/>
    <col min="1807" max="1807" width="26.375" style="2" customWidth="1"/>
    <col min="1808" max="1808" width="29.375" style="2" customWidth="1"/>
    <col min="1809" max="1809" width="13" style="2" customWidth="1"/>
    <col min="1810" max="1828" width="8" style="2" customWidth="1"/>
    <col min="1829" max="2048" width="12.625" style="2"/>
    <col min="2049" max="2049" width="3.875" style="2" customWidth="1"/>
    <col min="2050" max="2050" width="52.5" style="2" customWidth="1"/>
    <col min="2051" max="2051" width="15.875" style="2" customWidth="1"/>
    <col min="2052" max="2052" width="11.875" style="2" customWidth="1"/>
    <col min="2053" max="2053" width="12.5" style="2" customWidth="1"/>
    <col min="2054" max="2054" width="17.875" style="2" customWidth="1"/>
    <col min="2055" max="2055" width="19" style="2" customWidth="1"/>
    <col min="2056" max="2056" width="12.875" style="2" customWidth="1"/>
    <col min="2057" max="2057" width="11.875" style="2" customWidth="1"/>
    <col min="2058" max="2058" width="12.5" style="2" customWidth="1"/>
    <col min="2059" max="2060" width="16" style="2" customWidth="1"/>
    <col min="2061" max="2061" width="21" style="2" customWidth="1"/>
    <col min="2062" max="2062" width="23.625" style="2" customWidth="1"/>
    <col min="2063" max="2063" width="26.375" style="2" customWidth="1"/>
    <col min="2064" max="2064" width="29.375" style="2" customWidth="1"/>
    <col min="2065" max="2065" width="13" style="2" customWidth="1"/>
    <col min="2066" max="2084" width="8" style="2" customWidth="1"/>
    <col min="2085" max="2304" width="12.625" style="2"/>
    <col min="2305" max="2305" width="3.875" style="2" customWidth="1"/>
    <col min="2306" max="2306" width="52.5" style="2" customWidth="1"/>
    <col min="2307" max="2307" width="15.875" style="2" customWidth="1"/>
    <col min="2308" max="2308" width="11.875" style="2" customWidth="1"/>
    <col min="2309" max="2309" width="12.5" style="2" customWidth="1"/>
    <col min="2310" max="2310" width="17.875" style="2" customWidth="1"/>
    <col min="2311" max="2311" width="19" style="2" customWidth="1"/>
    <col min="2312" max="2312" width="12.875" style="2" customWidth="1"/>
    <col min="2313" max="2313" width="11.875" style="2" customWidth="1"/>
    <col min="2314" max="2314" width="12.5" style="2" customWidth="1"/>
    <col min="2315" max="2316" width="16" style="2" customWidth="1"/>
    <col min="2317" max="2317" width="21" style="2" customWidth="1"/>
    <col min="2318" max="2318" width="23.625" style="2" customWidth="1"/>
    <col min="2319" max="2319" width="26.375" style="2" customWidth="1"/>
    <col min="2320" max="2320" width="29.375" style="2" customWidth="1"/>
    <col min="2321" max="2321" width="13" style="2" customWidth="1"/>
    <col min="2322" max="2340" width="8" style="2" customWidth="1"/>
    <col min="2341" max="2560" width="12.625" style="2"/>
    <col min="2561" max="2561" width="3.875" style="2" customWidth="1"/>
    <col min="2562" max="2562" width="52.5" style="2" customWidth="1"/>
    <col min="2563" max="2563" width="15.875" style="2" customWidth="1"/>
    <col min="2564" max="2564" width="11.875" style="2" customWidth="1"/>
    <col min="2565" max="2565" width="12.5" style="2" customWidth="1"/>
    <col min="2566" max="2566" width="17.875" style="2" customWidth="1"/>
    <col min="2567" max="2567" width="19" style="2" customWidth="1"/>
    <col min="2568" max="2568" width="12.875" style="2" customWidth="1"/>
    <col min="2569" max="2569" width="11.875" style="2" customWidth="1"/>
    <col min="2570" max="2570" width="12.5" style="2" customWidth="1"/>
    <col min="2571" max="2572" width="16" style="2" customWidth="1"/>
    <col min="2573" max="2573" width="21" style="2" customWidth="1"/>
    <col min="2574" max="2574" width="23.625" style="2" customWidth="1"/>
    <col min="2575" max="2575" width="26.375" style="2" customWidth="1"/>
    <col min="2576" max="2576" width="29.375" style="2" customWidth="1"/>
    <col min="2577" max="2577" width="13" style="2" customWidth="1"/>
    <col min="2578" max="2596" width="8" style="2" customWidth="1"/>
    <col min="2597" max="2816" width="12.625" style="2"/>
    <col min="2817" max="2817" width="3.875" style="2" customWidth="1"/>
    <col min="2818" max="2818" width="52.5" style="2" customWidth="1"/>
    <col min="2819" max="2819" width="15.875" style="2" customWidth="1"/>
    <col min="2820" max="2820" width="11.875" style="2" customWidth="1"/>
    <col min="2821" max="2821" width="12.5" style="2" customWidth="1"/>
    <col min="2822" max="2822" width="17.875" style="2" customWidth="1"/>
    <col min="2823" max="2823" width="19" style="2" customWidth="1"/>
    <col min="2824" max="2824" width="12.875" style="2" customWidth="1"/>
    <col min="2825" max="2825" width="11.875" style="2" customWidth="1"/>
    <col min="2826" max="2826" width="12.5" style="2" customWidth="1"/>
    <col min="2827" max="2828" width="16" style="2" customWidth="1"/>
    <col min="2829" max="2829" width="21" style="2" customWidth="1"/>
    <col min="2830" max="2830" width="23.625" style="2" customWidth="1"/>
    <col min="2831" max="2831" width="26.375" style="2" customWidth="1"/>
    <col min="2832" max="2832" width="29.375" style="2" customWidth="1"/>
    <col min="2833" max="2833" width="13" style="2" customWidth="1"/>
    <col min="2834" max="2852" width="8" style="2" customWidth="1"/>
    <col min="2853" max="3072" width="12.625" style="2"/>
    <col min="3073" max="3073" width="3.875" style="2" customWidth="1"/>
    <col min="3074" max="3074" width="52.5" style="2" customWidth="1"/>
    <col min="3075" max="3075" width="15.875" style="2" customWidth="1"/>
    <col min="3076" max="3076" width="11.875" style="2" customWidth="1"/>
    <col min="3077" max="3077" width="12.5" style="2" customWidth="1"/>
    <col min="3078" max="3078" width="17.875" style="2" customWidth="1"/>
    <col min="3079" max="3079" width="19" style="2" customWidth="1"/>
    <col min="3080" max="3080" width="12.875" style="2" customWidth="1"/>
    <col min="3081" max="3081" width="11.875" style="2" customWidth="1"/>
    <col min="3082" max="3082" width="12.5" style="2" customWidth="1"/>
    <col min="3083" max="3084" width="16" style="2" customWidth="1"/>
    <col min="3085" max="3085" width="21" style="2" customWidth="1"/>
    <col min="3086" max="3086" width="23.625" style="2" customWidth="1"/>
    <col min="3087" max="3087" width="26.375" style="2" customWidth="1"/>
    <col min="3088" max="3088" width="29.375" style="2" customWidth="1"/>
    <col min="3089" max="3089" width="13" style="2" customWidth="1"/>
    <col min="3090" max="3108" width="8" style="2" customWidth="1"/>
    <col min="3109" max="3328" width="12.625" style="2"/>
    <col min="3329" max="3329" width="3.875" style="2" customWidth="1"/>
    <col min="3330" max="3330" width="52.5" style="2" customWidth="1"/>
    <col min="3331" max="3331" width="15.875" style="2" customWidth="1"/>
    <col min="3332" max="3332" width="11.875" style="2" customWidth="1"/>
    <col min="3333" max="3333" width="12.5" style="2" customWidth="1"/>
    <col min="3334" max="3334" width="17.875" style="2" customWidth="1"/>
    <col min="3335" max="3335" width="19" style="2" customWidth="1"/>
    <col min="3336" max="3336" width="12.875" style="2" customWidth="1"/>
    <col min="3337" max="3337" width="11.875" style="2" customWidth="1"/>
    <col min="3338" max="3338" width="12.5" style="2" customWidth="1"/>
    <col min="3339" max="3340" width="16" style="2" customWidth="1"/>
    <col min="3341" max="3341" width="21" style="2" customWidth="1"/>
    <col min="3342" max="3342" width="23.625" style="2" customWidth="1"/>
    <col min="3343" max="3343" width="26.375" style="2" customWidth="1"/>
    <col min="3344" max="3344" width="29.375" style="2" customWidth="1"/>
    <col min="3345" max="3345" width="13" style="2" customWidth="1"/>
    <col min="3346" max="3364" width="8" style="2" customWidth="1"/>
    <col min="3365" max="3584" width="12.625" style="2"/>
    <col min="3585" max="3585" width="3.875" style="2" customWidth="1"/>
    <col min="3586" max="3586" width="52.5" style="2" customWidth="1"/>
    <col min="3587" max="3587" width="15.875" style="2" customWidth="1"/>
    <col min="3588" max="3588" width="11.875" style="2" customWidth="1"/>
    <col min="3589" max="3589" width="12.5" style="2" customWidth="1"/>
    <col min="3590" max="3590" width="17.875" style="2" customWidth="1"/>
    <col min="3591" max="3591" width="19" style="2" customWidth="1"/>
    <col min="3592" max="3592" width="12.875" style="2" customWidth="1"/>
    <col min="3593" max="3593" width="11.875" style="2" customWidth="1"/>
    <col min="3594" max="3594" width="12.5" style="2" customWidth="1"/>
    <col min="3595" max="3596" width="16" style="2" customWidth="1"/>
    <col min="3597" max="3597" width="21" style="2" customWidth="1"/>
    <col min="3598" max="3598" width="23.625" style="2" customWidth="1"/>
    <col min="3599" max="3599" width="26.375" style="2" customWidth="1"/>
    <col min="3600" max="3600" width="29.375" style="2" customWidth="1"/>
    <col min="3601" max="3601" width="13" style="2" customWidth="1"/>
    <col min="3602" max="3620" width="8" style="2" customWidth="1"/>
    <col min="3621" max="3840" width="12.625" style="2"/>
    <col min="3841" max="3841" width="3.875" style="2" customWidth="1"/>
    <col min="3842" max="3842" width="52.5" style="2" customWidth="1"/>
    <col min="3843" max="3843" width="15.875" style="2" customWidth="1"/>
    <col min="3844" max="3844" width="11.875" style="2" customWidth="1"/>
    <col min="3845" max="3845" width="12.5" style="2" customWidth="1"/>
    <col min="3846" max="3846" width="17.875" style="2" customWidth="1"/>
    <col min="3847" max="3847" width="19" style="2" customWidth="1"/>
    <col min="3848" max="3848" width="12.875" style="2" customWidth="1"/>
    <col min="3849" max="3849" width="11.875" style="2" customWidth="1"/>
    <col min="3850" max="3850" width="12.5" style="2" customWidth="1"/>
    <col min="3851" max="3852" width="16" style="2" customWidth="1"/>
    <col min="3853" max="3853" width="21" style="2" customWidth="1"/>
    <col min="3854" max="3854" width="23.625" style="2" customWidth="1"/>
    <col min="3855" max="3855" width="26.375" style="2" customWidth="1"/>
    <col min="3856" max="3856" width="29.375" style="2" customWidth="1"/>
    <col min="3857" max="3857" width="13" style="2" customWidth="1"/>
    <col min="3858" max="3876" width="8" style="2" customWidth="1"/>
    <col min="3877" max="4096" width="12.625" style="2"/>
    <col min="4097" max="4097" width="3.875" style="2" customWidth="1"/>
    <col min="4098" max="4098" width="52.5" style="2" customWidth="1"/>
    <col min="4099" max="4099" width="15.875" style="2" customWidth="1"/>
    <col min="4100" max="4100" width="11.875" style="2" customWidth="1"/>
    <col min="4101" max="4101" width="12.5" style="2" customWidth="1"/>
    <col min="4102" max="4102" width="17.875" style="2" customWidth="1"/>
    <col min="4103" max="4103" width="19" style="2" customWidth="1"/>
    <col min="4104" max="4104" width="12.875" style="2" customWidth="1"/>
    <col min="4105" max="4105" width="11.875" style="2" customWidth="1"/>
    <col min="4106" max="4106" width="12.5" style="2" customWidth="1"/>
    <col min="4107" max="4108" width="16" style="2" customWidth="1"/>
    <col min="4109" max="4109" width="21" style="2" customWidth="1"/>
    <col min="4110" max="4110" width="23.625" style="2" customWidth="1"/>
    <col min="4111" max="4111" width="26.375" style="2" customWidth="1"/>
    <col min="4112" max="4112" width="29.375" style="2" customWidth="1"/>
    <col min="4113" max="4113" width="13" style="2" customWidth="1"/>
    <col min="4114" max="4132" width="8" style="2" customWidth="1"/>
    <col min="4133" max="4352" width="12.625" style="2"/>
    <col min="4353" max="4353" width="3.875" style="2" customWidth="1"/>
    <col min="4354" max="4354" width="52.5" style="2" customWidth="1"/>
    <col min="4355" max="4355" width="15.875" style="2" customWidth="1"/>
    <col min="4356" max="4356" width="11.875" style="2" customWidth="1"/>
    <col min="4357" max="4357" width="12.5" style="2" customWidth="1"/>
    <col min="4358" max="4358" width="17.875" style="2" customWidth="1"/>
    <col min="4359" max="4359" width="19" style="2" customWidth="1"/>
    <col min="4360" max="4360" width="12.875" style="2" customWidth="1"/>
    <col min="4361" max="4361" width="11.875" style="2" customWidth="1"/>
    <col min="4362" max="4362" width="12.5" style="2" customWidth="1"/>
    <col min="4363" max="4364" width="16" style="2" customWidth="1"/>
    <col min="4365" max="4365" width="21" style="2" customWidth="1"/>
    <col min="4366" max="4366" width="23.625" style="2" customWidth="1"/>
    <col min="4367" max="4367" width="26.375" style="2" customWidth="1"/>
    <col min="4368" max="4368" width="29.375" style="2" customWidth="1"/>
    <col min="4369" max="4369" width="13" style="2" customWidth="1"/>
    <col min="4370" max="4388" width="8" style="2" customWidth="1"/>
    <col min="4389" max="4608" width="12.625" style="2"/>
    <col min="4609" max="4609" width="3.875" style="2" customWidth="1"/>
    <col min="4610" max="4610" width="52.5" style="2" customWidth="1"/>
    <col min="4611" max="4611" width="15.875" style="2" customWidth="1"/>
    <col min="4612" max="4612" width="11.875" style="2" customWidth="1"/>
    <col min="4613" max="4613" width="12.5" style="2" customWidth="1"/>
    <col min="4614" max="4614" width="17.875" style="2" customWidth="1"/>
    <col min="4615" max="4615" width="19" style="2" customWidth="1"/>
    <col min="4616" max="4616" width="12.875" style="2" customWidth="1"/>
    <col min="4617" max="4617" width="11.875" style="2" customWidth="1"/>
    <col min="4618" max="4618" width="12.5" style="2" customWidth="1"/>
    <col min="4619" max="4620" width="16" style="2" customWidth="1"/>
    <col min="4621" max="4621" width="21" style="2" customWidth="1"/>
    <col min="4622" max="4622" width="23.625" style="2" customWidth="1"/>
    <col min="4623" max="4623" width="26.375" style="2" customWidth="1"/>
    <col min="4624" max="4624" width="29.375" style="2" customWidth="1"/>
    <col min="4625" max="4625" width="13" style="2" customWidth="1"/>
    <col min="4626" max="4644" width="8" style="2" customWidth="1"/>
    <col min="4645" max="4864" width="12.625" style="2"/>
    <col min="4865" max="4865" width="3.875" style="2" customWidth="1"/>
    <col min="4866" max="4866" width="52.5" style="2" customWidth="1"/>
    <col min="4867" max="4867" width="15.875" style="2" customWidth="1"/>
    <col min="4868" max="4868" width="11.875" style="2" customWidth="1"/>
    <col min="4869" max="4869" width="12.5" style="2" customWidth="1"/>
    <col min="4870" max="4870" width="17.875" style="2" customWidth="1"/>
    <col min="4871" max="4871" width="19" style="2" customWidth="1"/>
    <col min="4872" max="4872" width="12.875" style="2" customWidth="1"/>
    <col min="4873" max="4873" width="11.875" style="2" customWidth="1"/>
    <col min="4874" max="4874" width="12.5" style="2" customWidth="1"/>
    <col min="4875" max="4876" width="16" style="2" customWidth="1"/>
    <col min="4877" max="4877" width="21" style="2" customWidth="1"/>
    <col min="4878" max="4878" width="23.625" style="2" customWidth="1"/>
    <col min="4879" max="4879" width="26.375" style="2" customWidth="1"/>
    <col min="4880" max="4880" width="29.375" style="2" customWidth="1"/>
    <col min="4881" max="4881" width="13" style="2" customWidth="1"/>
    <col min="4882" max="4900" width="8" style="2" customWidth="1"/>
    <col min="4901" max="5120" width="12.625" style="2"/>
    <col min="5121" max="5121" width="3.875" style="2" customWidth="1"/>
    <col min="5122" max="5122" width="52.5" style="2" customWidth="1"/>
    <col min="5123" max="5123" width="15.875" style="2" customWidth="1"/>
    <col min="5124" max="5124" width="11.875" style="2" customWidth="1"/>
    <col min="5125" max="5125" width="12.5" style="2" customWidth="1"/>
    <col min="5126" max="5126" width="17.875" style="2" customWidth="1"/>
    <col min="5127" max="5127" width="19" style="2" customWidth="1"/>
    <col min="5128" max="5128" width="12.875" style="2" customWidth="1"/>
    <col min="5129" max="5129" width="11.875" style="2" customWidth="1"/>
    <col min="5130" max="5130" width="12.5" style="2" customWidth="1"/>
    <col min="5131" max="5132" width="16" style="2" customWidth="1"/>
    <col min="5133" max="5133" width="21" style="2" customWidth="1"/>
    <col min="5134" max="5134" width="23.625" style="2" customWidth="1"/>
    <col min="5135" max="5135" width="26.375" style="2" customWidth="1"/>
    <col min="5136" max="5136" width="29.375" style="2" customWidth="1"/>
    <col min="5137" max="5137" width="13" style="2" customWidth="1"/>
    <col min="5138" max="5156" width="8" style="2" customWidth="1"/>
    <col min="5157" max="5376" width="12.625" style="2"/>
    <col min="5377" max="5377" width="3.875" style="2" customWidth="1"/>
    <col min="5378" max="5378" width="52.5" style="2" customWidth="1"/>
    <col min="5379" max="5379" width="15.875" style="2" customWidth="1"/>
    <col min="5380" max="5380" width="11.875" style="2" customWidth="1"/>
    <col min="5381" max="5381" width="12.5" style="2" customWidth="1"/>
    <col min="5382" max="5382" width="17.875" style="2" customWidth="1"/>
    <col min="5383" max="5383" width="19" style="2" customWidth="1"/>
    <col min="5384" max="5384" width="12.875" style="2" customWidth="1"/>
    <col min="5385" max="5385" width="11.875" style="2" customWidth="1"/>
    <col min="5386" max="5386" width="12.5" style="2" customWidth="1"/>
    <col min="5387" max="5388" width="16" style="2" customWidth="1"/>
    <col min="5389" max="5389" width="21" style="2" customWidth="1"/>
    <col min="5390" max="5390" width="23.625" style="2" customWidth="1"/>
    <col min="5391" max="5391" width="26.375" style="2" customWidth="1"/>
    <col min="5392" max="5392" width="29.375" style="2" customWidth="1"/>
    <col min="5393" max="5393" width="13" style="2" customWidth="1"/>
    <col min="5394" max="5412" width="8" style="2" customWidth="1"/>
    <col min="5413" max="5632" width="12.625" style="2"/>
    <col min="5633" max="5633" width="3.875" style="2" customWidth="1"/>
    <col min="5634" max="5634" width="52.5" style="2" customWidth="1"/>
    <col min="5635" max="5635" width="15.875" style="2" customWidth="1"/>
    <col min="5636" max="5636" width="11.875" style="2" customWidth="1"/>
    <col min="5637" max="5637" width="12.5" style="2" customWidth="1"/>
    <col min="5638" max="5638" width="17.875" style="2" customWidth="1"/>
    <col min="5639" max="5639" width="19" style="2" customWidth="1"/>
    <col min="5640" max="5640" width="12.875" style="2" customWidth="1"/>
    <col min="5641" max="5641" width="11.875" style="2" customWidth="1"/>
    <col min="5642" max="5642" width="12.5" style="2" customWidth="1"/>
    <col min="5643" max="5644" width="16" style="2" customWidth="1"/>
    <col min="5645" max="5645" width="21" style="2" customWidth="1"/>
    <col min="5646" max="5646" width="23.625" style="2" customWidth="1"/>
    <col min="5647" max="5647" width="26.375" style="2" customWidth="1"/>
    <col min="5648" max="5648" width="29.375" style="2" customWidth="1"/>
    <col min="5649" max="5649" width="13" style="2" customWidth="1"/>
    <col min="5650" max="5668" width="8" style="2" customWidth="1"/>
    <col min="5669" max="5888" width="12.625" style="2"/>
    <col min="5889" max="5889" width="3.875" style="2" customWidth="1"/>
    <col min="5890" max="5890" width="52.5" style="2" customWidth="1"/>
    <col min="5891" max="5891" width="15.875" style="2" customWidth="1"/>
    <col min="5892" max="5892" width="11.875" style="2" customWidth="1"/>
    <col min="5893" max="5893" width="12.5" style="2" customWidth="1"/>
    <col min="5894" max="5894" width="17.875" style="2" customWidth="1"/>
    <col min="5895" max="5895" width="19" style="2" customWidth="1"/>
    <col min="5896" max="5896" width="12.875" style="2" customWidth="1"/>
    <col min="5897" max="5897" width="11.875" style="2" customWidth="1"/>
    <col min="5898" max="5898" width="12.5" style="2" customWidth="1"/>
    <col min="5899" max="5900" width="16" style="2" customWidth="1"/>
    <col min="5901" max="5901" width="21" style="2" customWidth="1"/>
    <col min="5902" max="5902" width="23.625" style="2" customWidth="1"/>
    <col min="5903" max="5903" width="26.375" style="2" customWidth="1"/>
    <col min="5904" max="5904" width="29.375" style="2" customWidth="1"/>
    <col min="5905" max="5905" width="13" style="2" customWidth="1"/>
    <col min="5906" max="5924" width="8" style="2" customWidth="1"/>
    <col min="5925" max="6144" width="12.625" style="2"/>
    <col min="6145" max="6145" width="3.875" style="2" customWidth="1"/>
    <col min="6146" max="6146" width="52.5" style="2" customWidth="1"/>
    <col min="6147" max="6147" width="15.875" style="2" customWidth="1"/>
    <col min="6148" max="6148" width="11.875" style="2" customWidth="1"/>
    <col min="6149" max="6149" width="12.5" style="2" customWidth="1"/>
    <col min="6150" max="6150" width="17.875" style="2" customWidth="1"/>
    <col min="6151" max="6151" width="19" style="2" customWidth="1"/>
    <col min="6152" max="6152" width="12.875" style="2" customWidth="1"/>
    <col min="6153" max="6153" width="11.875" style="2" customWidth="1"/>
    <col min="6154" max="6154" width="12.5" style="2" customWidth="1"/>
    <col min="6155" max="6156" width="16" style="2" customWidth="1"/>
    <col min="6157" max="6157" width="21" style="2" customWidth="1"/>
    <col min="6158" max="6158" width="23.625" style="2" customWidth="1"/>
    <col min="6159" max="6159" width="26.375" style="2" customWidth="1"/>
    <col min="6160" max="6160" width="29.375" style="2" customWidth="1"/>
    <col min="6161" max="6161" width="13" style="2" customWidth="1"/>
    <col min="6162" max="6180" width="8" style="2" customWidth="1"/>
    <col min="6181" max="6400" width="12.625" style="2"/>
    <col min="6401" max="6401" width="3.875" style="2" customWidth="1"/>
    <col min="6402" max="6402" width="52.5" style="2" customWidth="1"/>
    <col min="6403" max="6403" width="15.875" style="2" customWidth="1"/>
    <col min="6404" max="6404" width="11.875" style="2" customWidth="1"/>
    <col min="6405" max="6405" width="12.5" style="2" customWidth="1"/>
    <col min="6406" max="6406" width="17.875" style="2" customWidth="1"/>
    <col min="6407" max="6407" width="19" style="2" customWidth="1"/>
    <col min="6408" max="6408" width="12.875" style="2" customWidth="1"/>
    <col min="6409" max="6409" width="11.875" style="2" customWidth="1"/>
    <col min="6410" max="6410" width="12.5" style="2" customWidth="1"/>
    <col min="6411" max="6412" width="16" style="2" customWidth="1"/>
    <col min="6413" max="6413" width="21" style="2" customWidth="1"/>
    <col min="6414" max="6414" width="23.625" style="2" customWidth="1"/>
    <col min="6415" max="6415" width="26.375" style="2" customWidth="1"/>
    <col min="6416" max="6416" width="29.375" style="2" customWidth="1"/>
    <col min="6417" max="6417" width="13" style="2" customWidth="1"/>
    <col min="6418" max="6436" width="8" style="2" customWidth="1"/>
    <col min="6437" max="6656" width="12.625" style="2"/>
    <col min="6657" max="6657" width="3.875" style="2" customWidth="1"/>
    <col min="6658" max="6658" width="52.5" style="2" customWidth="1"/>
    <col min="6659" max="6659" width="15.875" style="2" customWidth="1"/>
    <col min="6660" max="6660" width="11.875" style="2" customWidth="1"/>
    <col min="6661" max="6661" width="12.5" style="2" customWidth="1"/>
    <col min="6662" max="6662" width="17.875" style="2" customWidth="1"/>
    <col min="6663" max="6663" width="19" style="2" customWidth="1"/>
    <col min="6664" max="6664" width="12.875" style="2" customWidth="1"/>
    <col min="6665" max="6665" width="11.875" style="2" customWidth="1"/>
    <col min="6666" max="6666" width="12.5" style="2" customWidth="1"/>
    <col min="6667" max="6668" width="16" style="2" customWidth="1"/>
    <col min="6669" max="6669" width="21" style="2" customWidth="1"/>
    <col min="6670" max="6670" width="23.625" style="2" customWidth="1"/>
    <col min="6671" max="6671" width="26.375" style="2" customWidth="1"/>
    <col min="6672" max="6672" width="29.375" style="2" customWidth="1"/>
    <col min="6673" max="6673" width="13" style="2" customWidth="1"/>
    <col min="6674" max="6692" width="8" style="2" customWidth="1"/>
    <col min="6693" max="6912" width="12.625" style="2"/>
    <col min="6913" max="6913" width="3.875" style="2" customWidth="1"/>
    <col min="6914" max="6914" width="52.5" style="2" customWidth="1"/>
    <col min="6915" max="6915" width="15.875" style="2" customWidth="1"/>
    <col min="6916" max="6916" width="11.875" style="2" customWidth="1"/>
    <col min="6917" max="6917" width="12.5" style="2" customWidth="1"/>
    <col min="6918" max="6918" width="17.875" style="2" customWidth="1"/>
    <col min="6919" max="6919" width="19" style="2" customWidth="1"/>
    <col min="6920" max="6920" width="12.875" style="2" customWidth="1"/>
    <col min="6921" max="6921" width="11.875" style="2" customWidth="1"/>
    <col min="6922" max="6922" width="12.5" style="2" customWidth="1"/>
    <col min="6923" max="6924" width="16" style="2" customWidth="1"/>
    <col min="6925" max="6925" width="21" style="2" customWidth="1"/>
    <col min="6926" max="6926" width="23.625" style="2" customWidth="1"/>
    <col min="6927" max="6927" width="26.375" style="2" customWidth="1"/>
    <col min="6928" max="6928" width="29.375" style="2" customWidth="1"/>
    <col min="6929" max="6929" width="13" style="2" customWidth="1"/>
    <col min="6930" max="6948" width="8" style="2" customWidth="1"/>
    <col min="6949" max="7168" width="12.625" style="2"/>
    <col min="7169" max="7169" width="3.875" style="2" customWidth="1"/>
    <col min="7170" max="7170" width="52.5" style="2" customWidth="1"/>
    <col min="7171" max="7171" width="15.875" style="2" customWidth="1"/>
    <col min="7172" max="7172" width="11.875" style="2" customWidth="1"/>
    <col min="7173" max="7173" width="12.5" style="2" customWidth="1"/>
    <col min="7174" max="7174" width="17.875" style="2" customWidth="1"/>
    <col min="7175" max="7175" width="19" style="2" customWidth="1"/>
    <col min="7176" max="7176" width="12.875" style="2" customWidth="1"/>
    <col min="7177" max="7177" width="11.875" style="2" customWidth="1"/>
    <col min="7178" max="7178" width="12.5" style="2" customWidth="1"/>
    <col min="7179" max="7180" width="16" style="2" customWidth="1"/>
    <col min="7181" max="7181" width="21" style="2" customWidth="1"/>
    <col min="7182" max="7182" width="23.625" style="2" customWidth="1"/>
    <col min="7183" max="7183" width="26.375" style="2" customWidth="1"/>
    <col min="7184" max="7184" width="29.375" style="2" customWidth="1"/>
    <col min="7185" max="7185" width="13" style="2" customWidth="1"/>
    <col min="7186" max="7204" width="8" style="2" customWidth="1"/>
    <col min="7205" max="7424" width="12.625" style="2"/>
    <col min="7425" max="7425" width="3.875" style="2" customWidth="1"/>
    <col min="7426" max="7426" width="52.5" style="2" customWidth="1"/>
    <col min="7427" max="7427" width="15.875" style="2" customWidth="1"/>
    <col min="7428" max="7428" width="11.875" style="2" customWidth="1"/>
    <col min="7429" max="7429" width="12.5" style="2" customWidth="1"/>
    <col min="7430" max="7430" width="17.875" style="2" customWidth="1"/>
    <col min="7431" max="7431" width="19" style="2" customWidth="1"/>
    <col min="7432" max="7432" width="12.875" style="2" customWidth="1"/>
    <col min="7433" max="7433" width="11.875" style="2" customWidth="1"/>
    <col min="7434" max="7434" width="12.5" style="2" customWidth="1"/>
    <col min="7435" max="7436" width="16" style="2" customWidth="1"/>
    <col min="7437" max="7437" width="21" style="2" customWidth="1"/>
    <col min="7438" max="7438" width="23.625" style="2" customWidth="1"/>
    <col min="7439" max="7439" width="26.375" style="2" customWidth="1"/>
    <col min="7440" max="7440" width="29.375" style="2" customWidth="1"/>
    <col min="7441" max="7441" width="13" style="2" customWidth="1"/>
    <col min="7442" max="7460" width="8" style="2" customWidth="1"/>
    <col min="7461" max="7680" width="12.625" style="2"/>
    <col min="7681" max="7681" width="3.875" style="2" customWidth="1"/>
    <col min="7682" max="7682" width="52.5" style="2" customWidth="1"/>
    <col min="7683" max="7683" width="15.875" style="2" customWidth="1"/>
    <col min="7684" max="7684" width="11.875" style="2" customWidth="1"/>
    <col min="7685" max="7685" width="12.5" style="2" customWidth="1"/>
    <col min="7686" max="7686" width="17.875" style="2" customWidth="1"/>
    <col min="7687" max="7687" width="19" style="2" customWidth="1"/>
    <col min="7688" max="7688" width="12.875" style="2" customWidth="1"/>
    <col min="7689" max="7689" width="11.875" style="2" customWidth="1"/>
    <col min="7690" max="7690" width="12.5" style="2" customWidth="1"/>
    <col min="7691" max="7692" width="16" style="2" customWidth="1"/>
    <col min="7693" max="7693" width="21" style="2" customWidth="1"/>
    <col min="7694" max="7694" width="23.625" style="2" customWidth="1"/>
    <col min="7695" max="7695" width="26.375" style="2" customWidth="1"/>
    <col min="7696" max="7696" width="29.375" style="2" customWidth="1"/>
    <col min="7697" max="7697" width="13" style="2" customWidth="1"/>
    <col min="7698" max="7716" width="8" style="2" customWidth="1"/>
    <col min="7717" max="7936" width="12.625" style="2"/>
    <col min="7937" max="7937" width="3.875" style="2" customWidth="1"/>
    <col min="7938" max="7938" width="52.5" style="2" customWidth="1"/>
    <col min="7939" max="7939" width="15.875" style="2" customWidth="1"/>
    <col min="7940" max="7940" width="11.875" style="2" customWidth="1"/>
    <col min="7941" max="7941" width="12.5" style="2" customWidth="1"/>
    <col min="7942" max="7942" width="17.875" style="2" customWidth="1"/>
    <col min="7943" max="7943" width="19" style="2" customWidth="1"/>
    <col min="7944" max="7944" width="12.875" style="2" customWidth="1"/>
    <col min="7945" max="7945" width="11.875" style="2" customWidth="1"/>
    <col min="7946" max="7946" width="12.5" style="2" customWidth="1"/>
    <col min="7947" max="7948" width="16" style="2" customWidth="1"/>
    <col min="7949" max="7949" width="21" style="2" customWidth="1"/>
    <col min="7950" max="7950" width="23.625" style="2" customWidth="1"/>
    <col min="7951" max="7951" width="26.375" style="2" customWidth="1"/>
    <col min="7952" max="7952" width="29.375" style="2" customWidth="1"/>
    <col min="7953" max="7953" width="13" style="2" customWidth="1"/>
    <col min="7954" max="7972" width="8" style="2" customWidth="1"/>
    <col min="7973" max="8192" width="12.625" style="2"/>
    <col min="8193" max="8193" width="3.875" style="2" customWidth="1"/>
    <col min="8194" max="8194" width="52.5" style="2" customWidth="1"/>
    <col min="8195" max="8195" width="15.875" style="2" customWidth="1"/>
    <col min="8196" max="8196" width="11.875" style="2" customWidth="1"/>
    <col min="8197" max="8197" width="12.5" style="2" customWidth="1"/>
    <col min="8198" max="8198" width="17.875" style="2" customWidth="1"/>
    <col min="8199" max="8199" width="19" style="2" customWidth="1"/>
    <col min="8200" max="8200" width="12.875" style="2" customWidth="1"/>
    <col min="8201" max="8201" width="11.875" style="2" customWidth="1"/>
    <col min="8202" max="8202" width="12.5" style="2" customWidth="1"/>
    <col min="8203" max="8204" width="16" style="2" customWidth="1"/>
    <col min="8205" max="8205" width="21" style="2" customWidth="1"/>
    <col min="8206" max="8206" width="23.625" style="2" customWidth="1"/>
    <col min="8207" max="8207" width="26.375" style="2" customWidth="1"/>
    <col min="8208" max="8208" width="29.375" style="2" customWidth="1"/>
    <col min="8209" max="8209" width="13" style="2" customWidth="1"/>
    <col min="8210" max="8228" width="8" style="2" customWidth="1"/>
    <col min="8229" max="8448" width="12.625" style="2"/>
    <col min="8449" max="8449" width="3.875" style="2" customWidth="1"/>
    <col min="8450" max="8450" width="52.5" style="2" customWidth="1"/>
    <col min="8451" max="8451" width="15.875" style="2" customWidth="1"/>
    <col min="8452" max="8452" width="11.875" style="2" customWidth="1"/>
    <col min="8453" max="8453" width="12.5" style="2" customWidth="1"/>
    <col min="8454" max="8454" width="17.875" style="2" customWidth="1"/>
    <col min="8455" max="8455" width="19" style="2" customWidth="1"/>
    <col min="8456" max="8456" width="12.875" style="2" customWidth="1"/>
    <col min="8457" max="8457" width="11.875" style="2" customWidth="1"/>
    <col min="8458" max="8458" width="12.5" style="2" customWidth="1"/>
    <col min="8459" max="8460" width="16" style="2" customWidth="1"/>
    <col min="8461" max="8461" width="21" style="2" customWidth="1"/>
    <col min="8462" max="8462" width="23.625" style="2" customWidth="1"/>
    <col min="8463" max="8463" width="26.375" style="2" customWidth="1"/>
    <col min="8464" max="8464" width="29.375" style="2" customWidth="1"/>
    <col min="8465" max="8465" width="13" style="2" customWidth="1"/>
    <col min="8466" max="8484" width="8" style="2" customWidth="1"/>
    <col min="8485" max="8704" width="12.625" style="2"/>
    <col min="8705" max="8705" width="3.875" style="2" customWidth="1"/>
    <col min="8706" max="8706" width="52.5" style="2" customWidth="1"/>
    <col min="8707" max="8707" width="15.875" style="2" customWidth="1"/>
    <col min="8708" max="8708" width="11.875" style="2" customWidth="1"/>
    <col min="8709" max="8709" width="12.5" style="2" customWidth="1"/>
    <col min="8710" max="8710" width="17.875" style="2" customWidth="1"/>
    <col min="8711" max="8711" width="19" style="2" customWidth="1"/>
    <col min="8712" max="8712" width="12.875" style="2" customWidth="1"/>
    <col min="8713" max="8713" width="11.875" style="2" customWidth="1"/>
    <col min="8714" max="8714" width="12.5" style="2" customWidth="1"/>
    <col min="8715" max="8716" width="16" style="2" customWidth="1"/>
    <col min="8717" max="8717" width="21" style="2" customWidth="1"/>
    <col min="8718" max="8718" width="23.625" style="2" customWidth="1"/>
    <col min="8719" max="8719" width="26.375" style="2" customWidth="1"/>
    <col min="8720" max="8720" width="29.375" style="2" customWidth="1"/>
    <col min="8721" max="8721" width="13" style="2" customWidth="1"/>
    <col min="8722" max="8740" width="8" style="2" customWidth="1"/>
    <col min="8741" max="8960" width="12.625" style="2"/>
    <col min="8961" max="8961" width="3.875" style="2" customWidth="1"/>
    <col min="8962" max="8962" width="52.5" style="2" customWidth="1"/>
    <col min="8963" max="8963" width="15.875" style="2" customWidth="1"/>
    <col min="8964" max="8964" width="11.875" style="2" customWidth="1"/>
    <col min="8965" max="8965" width="12.5" style="2" customWidth="1"/>
    <col min="8966" max="8966" width="17.875" style="2" customWidth="1"/>
    <col min="8967" max="8967" width="19" style="2" customWidth="1"/>
    <col min="8968" max="8968" width="12.875" style="2" customWidth="1"/>
    <col min="8969" max="8969" width="11.875" style="2" customWidth="1"/>
    <col min="8970" max="8970" width="12.5" style="2" customWidth="1"/>
    <col min="8971" max="8972" width="16" style="2" customWidth="1"/>
    <col min="8973" max="8973" width="21" style="2" customWidth="1"/>
    <col min="8974" max="8974" width="23.625" style="2" customWidth="1"/>
    <col min="8975" max="8975" width="26.375" style="2" customWidth="1"/>
    <col min="8976" max="8976" width="29.375" style="2" customWidth="1"/>
    <col min="8977" max="8977" width="13" style="2" customWidth="1"/>
    <col min="8978" max="8996" width="8" style="2" customWidth="1"/>
    <col min="8997" max="9216" width="12.625" style="2"/>
    <col min="9217" max="9217" width="3.875" style="2" customWidth="1"/>
    <col min="9218" max="9218" width="52.5" style="2" customWidth="1"/>
    <col min="9219" max="9219" width="15.875" style="2" customWidth="1"/>
    <col min="9220" max="9220" width="11.875" style="2" customWidth="1"/>
    <col min="9221" max="9221" width="12.5" style="2" customWidth="1"/>
    <col min="9222" max="9222" width="17.875" style="2" customWidth="1"/>
    <col min="9223" max="9223" width="19" style="2" customWidth="1"/>
    <col min="9224" max="9224" width="12.875" style="2" customWidth="1"/>
    <col min="9225" max="9225" width="11.875" style="2" customWidth="1"/>
    <col min="9226" max="9226" width="12.5" style="2" customWidth="1"/>
    <col min="9227" max="9228" width="16" style="2" customWidth="1"/>
    <col min="9229" max="9229" width="21" style="2" customWidth="1"/>
    <col min="9230" max="9230" width="23.625" style="2" customWidth="1"/>
    <col min="9231" max="9231" width="26.375" style="2" customWidth="1"/>
    <col min="9232" max="9232" width="29.375" style="2" customWidth="1"/>
    <col min="9233" max="9233" width="13" style="2" customWidth="1"/>
    <col min="9234" max="9252" width="8" style="2" customWidth="1"/>
    <col min="9253" max="9472" width="12.625" style="2"/>
    <col min="9473" max="9473" width="3.875" style="2" customWidth="1"/>
    <col min="9474" max="9474" width="52.5" style="2" customWidth="1"/>
    <col min="9475" max="9475" width="15.875" style="2" customWidth="1"/>
    <col min="9476" max="9476" width="11.875" style="2" customWidth="1"/>
    <col min="9477" max="9477" width="12.5" style="2" customWidth="1"/>
    <col min="9478" max="9478" width="17.875" style="2" customWidth="1"/>
    <col min="9479" max="9479" width="19" style="2" customWidth="1"/>
    <col min="9480" max="9480" width="12.875" style="2" customWidth="1"/>
    <col min="9481" max="9481" width="11.875" style="2" customWidth="1"/>
    <col min="9482" max="9482" width="12.5" style="2" customWidth="1"/>
    <col min="9483" max="9484" width="16" style="2" customWidth="1"/>
    <col min="9485" max="9485" width="21" style="2" customWidth="1"/>
    <col min="9486" max="9486" width="23.625" style="2" customWidth="1"/>
    <col min="9487" max="9487" width="26.375" style="2" customWidth="1"/>
    <col min="9488" max="9488" width="29.375" style="2" customWidth="1"/>
    <col min="9489" max="9489" width="13" style="2" customWidth="1"/>
    <col min="9490" max="9508" width="8" style="2" customWidth="1"/>
    <col min="9509" max="9728" width="12.625" style="2"/>
    <col min="9729" max="9729" width="3.875" style="2" customWidth="1"/>
    <col min="9730" max="9730" width="52.5" style="2" customWidth="1"/>
    <col min="9731" max="9731" width="15.875" style="2" customWidth="1"/>
    <col min="9732" max="9732" width="11.875" style="2" customWidth="1"/>
    <col min="9733" max="9733" width="12.5" style="2" customWidth="1"/>
    <col min="9734" max="9734" width="17.875" style="2" customWidth="1"/>
    <col min="9735" max="9735" width="19" style="2" customWidth="1"/>
    <col min="9736" max="9736" width="12.875" style="2" customWidth="1"/>
    <col min="9737" max="9737" width="11.875" style="2" customWidth="1"/>
    <col min="9738" max="9738" width="12.5" style="2" customWidth="1"/>
    <col min="9739" max="9740" width="16" style="2" customWidth="1"/>
    <col min="9741" max="9741" width="21" style="2" customWidth="1"/>
    <col min="9742" max="9742" width="23.625" style="2" customWidth="1"/>
    <col min="9743" max="9743" width="26.375" style="2" customWidth="1"/>
    <col min="9744" max="9744" width="29.375" style="2" customWidth="1"/>
    <col min="9745" max="9745" width="13" style="2" customWidth="1"/>
    <col min="9746" max="9764" width="8" style="2" customWidth="1"/>
    <col min="9765" max="9984" width="12.625" style="2"/>
    <col min="9985" max="9985" width="3.875" style="2" customWidth="1"/>
    <col min="9986" max="9986" width="52.5" style="2" customWidth="1"/>
    <col min="9987" max="9987" width="15.875" style="2" customWidth="1"/>
    <col min="9988" max="9988" width="11.875" style="2" customWidth="1"/>
    <col min="9989" max="9989" width="12.5" style="2" customWidth="1"/>
    <col min="9990" max="9990" width="17.875" style="2" customWidth="1"/>
    <col min="9991" max="9991" width="19" style="2" customWidth="1"/>
    <col min="9992" max="9992" width="12.875" style="2" customWidth="1"/>
    <col min="9993" max="9993" width="11.875" style="2" customWidth="1"/>
    <col min="9994" max="9994" width="12.5" style="2" customWidth="1"/>
    <col min="9995" max="9996" width="16" style="2" customWidth="1"/>
    <col min="9997" max="9997" width="21" style="2" customWidth="1"/>
    <col min="9998" max="9998" width="23.625" style="2" customWidth="1"/>
    <col min="9999" max="9999" width="26.375" style="2" customWidth="1"/>
    <col min="10000" max="10000" width="29.375" style="2" customWidth="1"/>
    <col min="10001" max="10001" width="13" style="2" customWidth="1"/>
    <col min="10002" max="10020" width="8" style="2" customWidth="1"/>
    <col min="10021" max="10240" width="12.625" style="2"/>
    <col min="10241" max="10241" width="3.875" style="2" customWidth="1"/>
    <col min="10242" max="10242" width="52.5" style="2" customWidth="1"/>
    <col min="10243" max="10243" width="15.875" style="2" customWidth="1"/>
    <col min="10244" max="10244" width="11.875" style="2" customWidth="1"/>
    <col min="10245" max="10245" width="12.5" style="2" customWidth="1"/>
    <col min="10246" max="10246" width="17.875" style="2" customWidth="1"/>
    <col min="10247" max="10247" width="19" style="2" customWidth="1"/>
    <col min="10248" max="10248" width="12.875" style="2" customWidth="1"/>
    <col min="10249" max="10249" width="11.875" style="2" customWidth="1"/>
    <col min="10250" max="10250" width="12.5" style="2" customWidth="1"/>
    <col min="10251" max="10252" width="16" style="2" customWidth="1"/>
    <col min="10253" max="10253" width="21" style="2" customWidth="1"/>
    <col min="10254" max="10254" width="23.625" style="2" customWidth="1"/>
    <col min="10255" max="10255" width="26.375" style="2" customWidth="1"/>
    <col min="10256" max="10256" width="29.375" style="2" customWidth="1"/>
    <col min="10257" max="10257" width="13" style="2" customWidth="1"/>
    <col min="10258" max="10276" width="8" style="2" customWidth="1"/>
    <col min="10277" max="10496" width="12.625" style="2"/>
    <col min="10497" max="10497" width="3.875" style="2" customWidth="1"/>
    <col min="10498" max="10498" width="52.5" style="2" customWidth="1"/>
    <col min="10499" max="10499" width="15.875" style="2" customWidth="1"/>
    <col min="10500" max="10500" width="11.875" style="2" customWidth="1"/>
    <col min="10501" max="10501" width="12.5" style="2" customWidth="1"/>
    <col min="10502" max="10502" width="17.875" style="2" customWidth="1"/>
    <col min="10503" max="10503" width="19" style="2" customWidth="1"/>
    <col min="10504" max="10504" width="12.875" style="2" customWidth="1"/>
    <col min="10505" max="10505" width="11.875" style="2" customWidth="1"/>
    <col min="10506" max="10506" width="12.5" style="2" customWidth="1"/>
    <col min="10507" max="10508" width="16" style="2" customWidth="1"/>
    <col min="10509" max="10509" width="21" style="2" customWidth="1"/>
    <col min="10510" max="10510" width="23.625" style="2" customWidth="1"/>
    <col min="10511" max="10511" width="26.375" style="2" customWidth="1"/>
    <col min="10512" max="10512" width="29.375" style="2" customWidth="1"/>
    <col min="10513" max="10513" width="13" style="2" customWidth="1"/>
    <col min="10514" max="10532" width="8" style="2" customWidth="1"/>
    <col min="10533" max="10752" width="12.625" style="2"/>
    <col min="10753" max="10753" width="3.875" style="2" customWidth="1"/>
    <col min="10754" max="10754" width="52.5" style="2" customWidth="1"/>
    <col min="10755" max="10755" width="15.875" style="2" customWidth="1"/>
    <col min="10756" max="10756" width="11.875" style="2" customWidth="1"/>
    <col min="10757" max="10757" width="12.5" style="2" customWidth="1"/>
    <col min="10758" max="10758" width="17.875" style="2" customWidth="1"/>
    <col min="10759" max="10759" width="19" style="2" customWidth="1"/>
    <col min="10760" max="10760" width="12.875" style="2" customWidth="1"/>
    <col min="10761" max="10761" width="11.875" style="2" customWidth="1"/>
    <col min="10762" max="10762" width="12.5" style="2" customWidth="1"/>
    <col min="10763" max="10764" width="16" style="2" customWidth="1"/>
    <col min="10765" max="10765" width="21" style="2" customWidth="1"/>
    <col min="10766" max="10766" width="23.625" style="2" customWidth="1"/>
    <col min="10767" max="10767" width="26.375" style="2" customWidth="1"/>
    <col min="10768" max="10768" width="29.375" style="2" customWidth="1"/>
    <col min="10769" max="10769" width="13" style="2" customWidth="1"/>
    <col min="10770" max="10788" width="8" style="2" customWidth="1"/>
    <col min="10789" max="11008" width="12.625" style="2"/>
    <col min="11009" max="11009" width="3.875" style="2" customWidth="1"/>
    <col min="11010" max="11010" width="52.5" style="2" customWidth="1"/>
    <col min="11011" max="11011" width="15.875" style="2" customWidth="1"/>
    <col min="11012" max="11012" width="11.875" style="2" customWidth="1"/>
    <col min="11013" max="11013" width="12.5" style="2" customWidth="1"/>
    <col min="11014" max="11014" width="17.875" style="2" customWidth="1"/>
    <col min="11015" max="11015" width="19" style="2" customWidth="1"/>
    <col min="11016" max="11016" width="12.875" style="2" customWidth="1"/>
    <col min="11017" max="11017" width="11.875" style="2" customWidth="1"/>
    <col min="11018" max="11018" width="12.5" style="2" customWidth="1"/>
    <col min="11019" max="11020" width="16" style="2" customWidth="1"/>
    <col min="11021" max="11021" width="21" style="2" customWidth="1"/>
    <col min="11022" max="11022" width="23.625" style="2" customWidth="1"/>
    <col min="11023" max="11023" width="26.375" style="2" customWidth="1"/>
    <col min="11024" max="11024" width="29.375" style="2" customWidth="1"/>
    <col min="11025" max="11025" width="13" style="2" customWidth="1"/>
    <col min="11026" max="11044" width="8" style="2" customWidth="1"/>
    <col min="11045" max="11264" width="12.625" style="2"/>
    <col min="11265" max="11265" width="3.875" style="2" customWidth="1"/>
    <col min="11266" max="11266" width="52.5" style="2" customWidth="1"/>
    <col min="11267" max="11267" width="15.875" style="2" customWidth="1"/>
    <col min="11268" max="11268" width="11.875" style="2" customWidth="1"/>
    <col min="11269" max="11269" width="12.5" style="2" customWidth="1"/>
    <col min="11270" max="11270" width="17.875" style="2" customWidth="1"/>
    <col min="11271" max="11271" width="19" style="2" customWidth="1"/>
    <col min="11272" max="11272" width="12.875" style="2" customWidth="1"/>
    <col min="11273" max="11273" width="11.875" style="2" customWidth="1"/>
    <col min="11274" max="11274" width="12.5" style="2" customWidth="1"/>
    <col min="11275" max="11276" width="16" style="2" customWidth="1"/>
    <col min="11277" max="11277" width="21" style="2" customWidth="1"/>
    <col min="11278" max="11278" width="23.625" style="2" customWidth="1"/>
    <col min="11279" max="11279" width="26.375" style="2" customWidth="1"/>
    <col min="11280" max="11280" width="29.375" style="2" customWidth="1"/>
    <col min="11281" max="11281" width="13" style="2" customWidth="1"/>
    <col min="11282" max="11300" width="8" style="2" customWidth="1"/>
    <col min="11301" max="11520" width="12.625" style="2"/>
    <col min="11521" max="11521" width="3.875" style="2" customWidth="1"/>
    <col min="11522" max="11522" width="52.5" style="2" customWidth="1"/>
    <col min="11523" max="11523" width="15.875" style="2" customWidth="1"/>
    <col min="11524" max="11524" width="11.875" style="2" customWidth="1"/>
    <col min="11525" max="11525" width="12.5" style="2" customWidth="1"/>
    <col min="11526" max="11526" width="17.875" style="2" customWidth="1"/>
    <col min="11527" max="11527" width="19" style="2" customWidth="1"/>
    <col min="11528" max="11528" width="12.875" style="2" customWidth="1"/>
    <col min="11529" max="11529" width="11.875" style="2" customWidth="1"/>
    <col min="11530" max="11530" width="12.5" style="2" customWidth="1"/>
    <col min="11531" max="11532" width="16" style="2" customWidth="1"/>
    <col min="11533" max="11533" width="21" style="2" customWidth="1"/>
    <col min="11534" max="11534" width="23.625" style="2" customWidth="1"/>
    <col min="11535" max="11535" width="26.375" style="2" customWidth="1"/>
    <col min="11536" max="11536" width="29.375" style="2" customWidth="1"/>
    <col min="11537" max="11537" width="13" style="2" customWidth="1"/>
    <col min="11538" max="11556" width="8" style="2" customWidth="1"/>
    <col min="11557" max="11776" width="12.625" style="2"/>
    <col min="11777" max="11777" width="3.875" style="2" customWidth="1"/>
    <col min="11778" max="11778" width="52.5" style="2" customWidth="1"/>
    <col min="11779" max="11779" width="15.875" style="2" customWidth="1"/>
    <col min="11780" max="11780" width="11.875" style="2" customWidth="1"/>
    <col min="11781" max="11781" width="12.5" style="2" customWidth="1"/>
    <col min="11782" max="11782" width="17.875" style="2" customWidth="1"/>
    <col min="11783" max="11783" width="19" style="2" customWidth="1"/>
    <col min="11784" max="11784" width="12.875" style="2" customWidth="1"/>
    <col min="11785" max="11785" width="11.875" style="2" customWidth="1"/>
    <col min="11786" max="11786" width="12.5" style="2" customWidth="1"/>
    <col min="11787" max="11788" width="16" style="2" customWidth="1"/>
    <col min="11789" max="11789" width="21" style="2" customWidth="1"/>
    <col min="11790" max="11790" width="23.625" style="2" customWidth="1"/>
    <col min="11791" max="11791" width="26.375" style="2" customWidth="1"/>
    <col min="11792" max="11792" width="29.375" style="2" customWidth="1"/>
    <col min="11793" max="11793" width="13" style="2" customWidth="1"/>
    <col min="11794" max="11812" width="8" style="2" customWidth="1"/>
    <col min="11813" max="12032" width="12.625" style="2"/>
    <col min="12033" max="12033" width="3.875" style="2" customWidth="1"/>
    <col min="12034" max="12034" width="52.5" style="2" customWidth="1"/>
    <col min="12035" max="12035" width="15.875" style="2" customWidth="1"/>
    <col min="12036" max="12036" width="11.875" style="2" customWidth="1"/>
    <col min="12037" max="12037" width="12.5" style="2" customWidth="1"/>
    <col min="12038" max="12038" width="17.875" style="2" customWidth="1"/>
    <col min="12039" max="12039" width="19" style="2" customWidth="1"/>
    <col min="12040" max="12040" width="12.875" style="2" customWidth="1"/>
    <col min="12041" max="12041" width="11.875" style="2" customWidth="1"/>
    <col min="12042" max="12042" width="12.5" style="2" customWidth="1"/>
    <col min="12043" max="12044" width="16" style="2" customWidth="1"/>
    <col min="12045" max="12045" width="21" style="2" customWidth="1"/>
    <col min="12046" max="12046" width="23.625" style="2" customWidth="1"/>
    <col min="12047" max="12047" width="26.375" style="2" customWidth="1"/>
    <col min="12048" max="12048" width="29.375" style="2" customWidth="1"/>
    <col min="12049" max="12049" width="13" style="2" customWidth="1"/>
    <col min="12050" max="12068" width="8" style="2" customWidth="1"/>
    <col min="12069" max="12288" width="12.625" style="2"/>
    <col min="12289" max="12289" width="3.875" style="2" customWidth="1"/>
    <col min="12290" max="12290" width="52.5" style="2" customWidth="1"/>
    <col min="12291" max="12291" width="15.875" style="2" customWidth="1"/>
    <col min="12292" max="12292" width="11.875" style="2" customWidth="1"/>
    <col min="12293" max="12293" width="12.5" style="2" customWidth="1"/>
    <col min="12294" max="12294" width="17.875" style="2" customWidth="1"/>
    <col min="12295" max="12295" width="19" style="2" customWidth="1"/>
    <col min="12296" max="12296" width="12.875" style="2" customWidth="1"/>
    <col min="12297" max="12297" width="11.875" style="2" customWidth="1"/>
    <col min="12298" max="12298" width="12.5" style="2" customWidth="1"/>
    <col min="12299" max="12300" width="16" style="2" customWidth="1"/>
    <col min="12301" max="12301" width="21" style="2" customWidth="1"/>
    <col min="12302" max="12302" width="23.625" style="2" customWidth="1"/>
    <col min="12303" max="12303" width="26.375" style="2" customWidth="1"/>
    <col min="12304" max="12304" width="29.375" style="2" customWidth="1"/>
    <col min="12305" max="12305" width="13" style="2" customWidth="1"/>
    <col min="12306" max="12324" width="8" style="2" customWidth="1"/>
    <col min="12325" max="12544" width="12.625" style="2"/>
    <col min="12545" max="12545" width="3.875" style="2" customWidth="1"/>
    <col min="12546" max="12546" width="52.5" style="2" customWidth="1"/>
    <col min="12547" max="12547" width="15.875" style="2" customWidth="1"/>
    <col min="12548" max="12548" width="11.875" style="2" customWidth="1"/>
    <col min="12549" max="12549" width="12.5" style="2" customWidth="1"/>
    <col min="12550" max="12550" width="17.875" style="2" customWidth="1"/>
    <col min="12551" max="12551" width="19" style="2" customWidth="1"/>
    <col min="12552" max="12552" width="12.875" style="2" customWidth="1"/>
    <col min="12553" max="12553" width="11.875" style="2" customWidth="1"/>
    <col min="12554" max="12554" width="12.5" style="2" customWidth="1"/>
    <col min="12555" max="12556" width="16" style="2" customWidth="1"/>
    <col min="12557" max="12557" width="21" style="2" customWidth="1"/>
    <col min="12558" max="12558" width="23.625" style="2" customWidth="1"/>
    <col min="12559" max="12559" width="26.375" style="2" customWidth="1"/>
    <col min="12560" max="12560" width="29.375" style="2" customWidth="1"/>
    <col min="12561" max="12561" width="13" style="2" customWidth="1"/>
    <col min="12562" max="12580" width="8" style="2" customWidth="1"/>
    <col min="12581" max="12800" width="12.625" style="2"/>
    <col min="12801" max="12801" width="3.875" style="2" customWidth="1"/>
    <col min="12802" max="12802" width="52.5" style="2" customWidth="1"/>
    <col min="12803" max="12803" width="15.875" style="2" customWidth="1"/>
    <col min="12804" max="12804" width="11.875" style="2" customWidth="1"/>
    <col min="12805" max="12805" width="12.5" style="2" customWidth="1"/>
    <col min="12806" max="12806" width="17.875" style="2" customWidth="1"/>
    <col min="12807" max="12807" width="19" style="2" customWidth="1"/>
    <col min="12808" max="12808" width="12.875" style="2" customWidth="1"/>
    <col min="12809" max="12809" width="11.875" style="2" customWidth="1"/>
    <col min="12810" max="12810" width="12.5" style="2" customWidth="1"/>
    <col min="12811" max="12812" width="16" style="2" customWidth="1"/>
    <col min="12813" max="12813" width="21" style="2" customWidth="1"/>
    <col min="12814" max="12814" width="23.625" style="2" customWidth="1"/>
    <col min="12815" max="12815" width="26.375" style="2" customWidth="1"/>
    <col min="12816" max="12816" width="29.375" style="2" customWidth="1"/>
    <col min="12817" max="12817" width="13" style="2" customWidth="1"/>
    <col min="12818" max="12836" width="8" style="2" customWidth="1"/>
    <col min="12837" max="13056" width="12.625" style="2"/>
    <col min="13057" max="13057" width="3.875" style="2" customWidth="1"/>
    <col min="13058" max="13058" width="52.5" style="2" customWidth="1"/>
    <col min="13059" max="13059" width="15.875" style="2" customWidth="1"/>
    <col min="13060" max="13060" width="11.875" style="2" customWidth="1"/>
    <col min="13061" max="13061" width="12.5" style="2" customWidth="1"/>
    <col min="13062" max="13062" width="17.875" style="2" customWidth="1"/>
    <col min="13063" max="13063" width="19" style="2" customWidth="1"/>
    <col min="13064" max="13064" width="12.875" style="2" customWidth="1"/>
    <col min="13065" max="13065" width="11.875" style="2" customWidth="1"/>
    <col min="13066" max="13066" width="12.5" style="2" customWidth="1"/>
    <col min="13067" max="13068" width="16" style="2" customWidth="1"/>
    <col min="13069" max="13069" width="21" style="2" customWidth="1"/>
    <col min="13070" max="13070" width="23.625" style="2" customWidth="1"/>
    <col min="13071" max="13071" width="26.375" style="2" customWidth="1"/>
    <col min="13072" max="13072" width="29.375" style="2" customWidth="1"/>
    <col min="13073" max="13073" width="13" style="2" customWidth="1"/>
    <col min="13074" max="13092" width="8" style="2" customWidth="1"/>
    <col min="13093" max="13312" width="12.625" style="2"/>
    <col min="13313" max="13313" width="3.875" style="2" customWidth="1"/>
    <col min="13314" max="13314" width="52.5" style="2" customWidth="1"/>
    <col min="13315" max="13315" width="15.875" style="2" customWidth="1"/>
    <col min="13316" max="13316" width="11.875" style="2" customWidth="1"/>
    <col min="13317" max="13317" width="12.5" style="2" customWidth="1"/>
    <col min="13318" max="13318" width="17.875" style="2" customWidth="1"/>
    <col min="13319" max="13319" width="19" style="2" customWidth="1"/>
    <col min="13320" max="13320" width="12.875" style="2" customWidth="1"/>
    <col min="13321" max="13321" width="11.875" style="2" customWidth="1"/>
    <col min="13322" max="13322" width="12.5" style="2" customWidth="1"/>
    <col min="13323" max="13324" width="16" style="2" customWidth="1"/>
    <col min="13325" max="13325" width="21" style="2" customWidth="1"/>
    <col min="13326" max="13326" width="23.625" style="2" customWidth="1"/>
    <col min="13327" max="13327" width="26.375" style="2" customWidth="1"/>
    <col min="13328" max="13328" width="29.375" style="2" customWidth="1"/>
    <col min="13329" max="13329" width="13" style="2" customWidth="1"/>
    <col min="13330" max="13348" width="8" style="2" customWidth="1"/>
    <col min="13349" max="13568" width="12.625" style="2"/>
    <col min="13569" max="13569" width="3.875" style="2" customWidth="1"/>
    <col min="13570" max="13570" width="52.5" style="2" customWidth="1"/>
    <col min="13571" max="13571" width="15.875" style="2" customWidth="1"/>
    <col min="13572" max="13572" width="11.875" style="2" customWidth="1"/>
    <col min="13573" max="13573" width="12.5" style="2" customWidth="1"/>
    <col min="13574" max="13574" width="17.875" style="2" customWidth="1"/>
    <col min="13575" max="13575" width="19" style="2" customWidth="1"/>
    <col min="13576" max="13576" width="12.875" style="2" customWidth="1"/>
    <col min="13577" max="13577" width="11.875" style="2" customWidth="1"/>
    <col min="13578" max="13578" width="12.5" style="2" customWidth="1"/>
    <col min="13579" max="13580" width="16" style="2" customWidth="1"/>
    <col min="13581" max="13581" width="21" style="2" customWidth="1"/>
    <col min="13582" max="13582" width="23.625" style="2" customWidth="1"/>
    <col min="13583" max="13583" width="26.375" style="2" customWidth="1"/>
    <col min="13584" max="13584" width="29.375" style="2" customWidth="1"/>
    <col min="13585" max="13585" width="13" style="2" customWidth="1"/>
    <col min="13586" max="13604" width="8" style="2" customWidth="1"/>
    <col min="13605" max="13824" width="12.625" style="2"/>
    <col min="13825" max="13825" width="3.875" style="2" customWidth="1"/>
    <col min="13826" max="13826" width="52.5" style="2" customWidth="1"/>
    <col min="13827" max="13827" width="15.875" style="2" customWidth="1"/>
    <col min="13828" max="13828" width="11.875" style="2" customWidth="1"/>
    <col min="13829" max="13829" width="12.5" style="2" customWidth="1"/>
    <col min="13830" max="13830" width="17.875" style="2" customWidth="1"/>
    <col min="13831" max="13831" width="19" style="2" customWidth="1"/>
    <col min="13832" max="13832" width="12.875" style="2" customWidth="1"/>
    <col min="13833" max="13833" width="11.875" style="2" customWidth="1"/>
    <col min="13834" max="13834" width="12.5" style="2" customWidth="1"/>
    <col min="13835" max="13836" width="16" style="2" customWidth="1"/>
    <col min="13837" max="13837" width="21" style="2" customWidth="1"/>
    <col min="13838" max="13838" width="23.625" style="2" customWidth="1"/>
    <col min="13839" max="13839" width="26.375" style="2" customWidth="1"/>
    <col min="13840" max="13840" width="29.375" style="2" customWidth="1"/>
    <col min="13841" max="13841" width="13" style="2" customWidth="1"/>
    <col min="13842" max="13860" width="8" style="2" customWidth="1"/>
    <col min="13861" max="14080" width="12.625" style="2"/>
    <col min="14081" max="14081" width="3.875" style="2" customWidth="1"/>
    <col min="14082" max="14082" width="52.5" style="2" customWidth="1"/>
    <col min="14083" max="14083" width="15.875" style="2" customWidth="1"/>
    <col min="14084" max="14084" width="11.875" style="2" customWidth="1"/>
    <col min="14085" max="14085" width="12.5" style="2" customWidth="1"/>
    <col min="14086" max="14086" width="17.875" style="2" customWidth="1"/>
    <col min="14087" max="14087" width="19" style="2" customWidth="1"/>
    <col min="14088" max="14088" width="12.875" style="2" customWidth="1"/>
    <col min="14089" max="14089" width="11.875" style="2" customWidth="1"/>
    <col min="14090" max="14090" width="12.5" style="2" customWidth="1"/>
    <col min="14091" max="14092" width="16" style="2" customWidth="1"/>
    <col min="14093" max="14093" width="21" style="2" customWidth="1"/>
    <col min="14094" max="14094" width="23.625" style="2" customWidth="1"/>
    <col min="14095" max="14095" width="26.375" style="2" customWidth="1"/>
    <col min="14096" max="14096" width="29.375" style="2" customWidth="1"/>
    <col min="14097" max="14097" width="13" style="2" customWidth="1"/>
    <col min="14098" max="14116" width="8" style="2" customWidth="1"/>
    <col min="14117" max="14336" width="12.625" style="2"/>
    <col min="14337" max="14337" width="3.875" style="2" customWidth="1"/>
    <col min="14338" max="14338" width="52.5" style="2" customWidth="1"/>
    <col min="14339" max="14339" width="15.875" style="2" customWidth="1"/>
    <col min="14340" max="14340" width="11.875" style="2" customWidth="1"/>
    <col min="14341" max="14341" width="12.5" style="2" customWidth="1"/>
    <col min="14342" max="14342" width="17.875" style="2" customWidth="1"/>
    <col min="14343" max="14343" width="19" style="2" customWidth="1"/>
    <col min="14344" max="14344" width="12.875" style="2" customWidth="1"/>
    <col min="14345" max="14345" width="11.875" style="2" customWidth="1"/>
    <col min="14346" max="14346" width="12.5" style="2" customWidth="1"/>
    <col min="14347" max="14348" width="16" style="2" customWidth="1"/>
    <col min="14349" max="14349" width="21" style="2" customWidth="1"/>
    <col min="14350" max="14350" width="23.625" style="2" customWidth="1"/>
    <col min="14351" max="14351" width="26.375" style="2" customWidth="1"/>
    <col min="14352" max="14352" width="29.375" style="2" customWidth="1"/>
    <col min="14353" max="14353" width="13" style="2" customWidth="1"/>
    <col min="14354" max="14372" width="8" style="2" customWidth="1"/>
    <col min="14373" max="14592" width="12.625" style="2"/>
    <col min="14593" max="14593" width="3.875" style="2" customWidth="1"/>
    <col min="14594" max="14594" width="52.5" style="2" customWidth="1"/>
    <col min="14595" max="14595" width="15.875" style="2" customWidth="1"/>
    <col min="14596" max="14596" width="11.875" style="2" customWidth="1"/>
    <col min="14597" max="14597" width="12.5" style="2" customWidth="1"/>
    <col min="14598" max="14598" width="17.875" style="2" customWidth="1"/>
    <col min="14599" max="14599" width="19" style="2" customWidth="1"/>
    <col min="14600" max="14600" width="12.875" style="2" customWidth="1"/>
    <col min="14601" max="14601" width="11.875" style="2" customWidth="1"/>
    <col min="14602" max="14602" width="12.5" style="2" customWidth="1"/>
    <col min="14603" max="14604" width="16" style="2" customWidth="1"/>
    <col min="14605" max="14605" width="21" style="2" customWidth="1"/>
    <col min="14606" max="14606" width="23.625" style="2" customWidth="1"/>
    <col min="14607" max="14607" width="26.375" style="2" customWidth="1"/>
    <col min="14608" max="14608" width="29.375" style="2" customWidth="1"/>
    <col min="14609" max="14609" width="13" style="2" customWidth="1"/>
    <col min="14610" max="14628" width="8" style="2" customWidth="1"/>
    <col min="14629" max="14848" width="12.625" style="2"/>
    <col min="14849" max="14849" width="3.875" style="2" customWidth="1"/>
    <col min="14850" max="14850" width="52.5" style="2" customWidth="1"/>
    <col min="14851" max="14851" width="15.875" style="2" customWidth="1"/>
    <col min="14852" max="14852" width="11.875" style="2" customWidth="1"/>
    <col min="14853" max="14853" width="12.5" style="2" customWidth="1"/>
    <col min="14854" max="14854" width="17.875" style="2" customWidth="1"/>
    <col min="14855" max="14855" width="19" style="2" customWidth="1"/>
    <col min="14856" max="14856" width="12.875" style="2" customWidth="1"/>
    <col min="14857" max="14857" width="11.875" style="2" customWidth="1"/>
    <col min="14858" max="14858" width="12.5" style="2" customWidth="1"/>
    <col min="14859" max="14860" width="16" style="2" customWidth="1"/>
    <col min="14861" max="14861" width="21" style="2" customWidth="1"/>
    <col min="14862" max="14862" width="23.625" style="2" customWidth="1"/>
    <col min="14863" max="14863" width="26.375" style="2" customWidth="1"/>
    <col min="14864" max="14864" width="29.375" style="2" customWidth="1"/>
    <col min="14865" max="14865" width="13" style="2" customWidth="1"/>
    <col min="14866" max="14884" width="8" style="2" customWidth="1"/>
    <col min="14885" max="15104" width="12.625" style="2"/>
    <col min="15105" max="15105" width="3.875" style="2" customWidth="1"/>
    <col min="15106" max="15106" width="52.5" style="2" customWidth="1"/>
    <col min="15107" max="15107" width="15.875" style="2" customWidth="1"/>
    <col min="15108" max="15108" width="11.875" style="2" customWidth="1"/>
    <col min="15109" max="15109" width="12.5" style="2" customWidth="1"/>
    <col min="15110" max="15110" width="17.875" style="2" customWidth="1"/>
    <col min="15111" max="15111" width="19" style="2" customWidth="1"/>
    <col min="15112" max="15112" width="12.875" style="2" customWidth="1"/>
    <col min="15113" max="15113" width="11.875" style="2" customWidth="1"/>
    <col min="15114" max="15114" width="12.5" style="2" customWidth="1"/>
    <col min="15115" max="15116" width="16" style="2" customWidth="1"/>
    <col min="15117" max="15117" width="21" style="2" customWidth="1"/>
    <col min="15118" max="15118" width="23.625" style="2" customWidth="1"/>
    <col min="15119" max="15119" width="26.375" style="2" customWidth="1"/>
    <col min="15120" max="15120" width="29.375" style="2" customWidth="1"/>
    <col min="15121" max="15121" width="13" style="2" customWidth="1"/>
    <col min="15122" max="15140" width="8" style="2" customWidth="1"/>
    <col min="15141" max="15360" width="12.625" style="2"/>
    <col min="15361" max="15361" width="3.875" style="2" customWidth="1"/>
    <col min="15362" max="15362" width="52.5" style="2" customWidth="1"/>
    <col min="15363" max="15363" width="15.875" style="2" customWidth="1"/>
    <col min="15364" max="15364" width="11.875" style="2" customWidth="1"/>
    <col min="15365" max="15365" width="12.5" style="2" customWidth="1"/>
    <col min="15366" max="15366" width="17.875" style="2" customWidth="1"/>
    <col min="15367" max="15367" width="19" style="2" customWidth="1"/>
    <col min="15368" max="15368" width="12.875" style="2" customWidth="1"/>
    <col min="15369" max="15369" width="11.875" style="2" customWidth="1"/>
    <col min="15370" max="15370" width="12.5" style="2" customWidth="1"/>
    <col min="15371" max="15372" width="16" style="2" customWidth="1"/>
    <col min="15373" max="15373" width="21" style="2" customWidth="1"/>
    <col min="15374" max="15374" width="23.625" style="2" customWidth="1"/>
    <col min="15375" max="15375" width="26.375" style="2" customWidth="1"/>
    <col min="15376" max="15376" width="29.375" style="2" customWidth="1"/>
    <col min="15377" max="15377" width="13" style="2" customWidth="1"/>
    <col min="15378" max="15396" width="8" style="2" customWidth="1"/>
    <col min="15397" max="15616" width="12.625" style="2"/>
    <col min="15617" max="15617" width="3.875" style="2" customWidth="1"/>
    <col min="15618" max="15618" width="52.5" style="2" customWidth="1"/>
    <col min="15619" max="15619" width="15.875" style="2" customWidth="1"/>
    <col min="15620" max="15620" width="11.875" style="2" customWidth="1"/>
    <col min="15621" max="15621" width="12.5" style="2" customWidth="1"/>
    <col min="15622" max="15622" width="17.875" style="2" customWidth="1"/>
    <col min="15623" max="15623" width="19" style="2" customWidth="1"/>
    <col min="15624" max="15624" width="12.875" style="2" customWidth="1"/>
    <col min="15625" max="15625" width="11.875" style="2" customWidth="1"/>
    <col min="15626" max="15626" width="12.5" style="2" customWidth="1"/>
    <col min="15627" max="15628" width="16" style="2" customWidth="1"/>
    <col min="15629" max="15629" width="21" style="2" customWidth="1"/>
    <col min="15630" max="15630" width="23.625" style="2" customWidth="1"/>
    <col min="15631" max="15631" width="26.375" style="2" customWidth="1"/>
    <col min="15632" max="15632" width="29.375" style="2" customWidth="1"/>
    <col min="15633" max="15633" width="13" style="2" customWidth="1"/>
    <col min="15634" max="15652" width="8" style="2" customWidth="1"/>
    <col min="15653" max="15872" width="12.625" style="2"/>
    <col min="15873" max="15873" width="3.875" style="2" customWidth="1"/>
    <col min="15874" max="15874" width="52.5" style="2" customWidth="1"/>
    <col min="15875" max="15875" width="15.875" style="2" customWidth="1"/>
    <col min="15876" max="15876" width="11.875" style="2" customWidth="1"/>
    <col min="15877" max="15877" width="12.5" style="2" customWidth="1"/>
    <col min="15878" max="15878" width="17.875" style="2" customWidth="1"/>
    <col min="15879" max="15879" width="19" style="2" customWidth="1"/>
    <col min="15880" max="15880" width="12.875" style="2" customWidth="1"/>
    <col min="15881" max="15881" width="11.875" style="2" customWidth="1"/>
    <col min="15882" max="15882" width="12.5" style="2" customWidth="1"/>
    <col min="15883" max="15884" width="16" style="2" customWidth="1"/>
    <col min="15885" max="15885" width="21" style="2" customWidth="1"/>
    <col min="15886" max="15886" width="23.625" style="2" customWidth="1"/>
    <col min="15887" max="15887" width="26.375" style="2" customWidth="1"/>
    <col min="15888" max="15888" width="29.375" style="2" customWidth="1"/>
    <col min="15889" max="15889" width="13" style="2" customWidth="1"/>
    <col min="15890" max="15908" width="8" style="2" customWidth="1"/>
    <col min="15909" max="16128" width="12.625" style="2"/>
    <col min="16129" max="16129" width="3.875" style="2" customWidth="1"/>
    <col min="16130" max="16130" width="52.5" style="2" customWidth="1"/>
    <col min="16131" max="16131" width="15.875" style="2" customWidth="1"/>
    <col min="16132" max="16132" width="11.875" style="2" customWidth="1"/>
    <col min="16133" max="16133" width="12.5" style="2" customWidth="1"/>
    <col min="16134" max="16134" width="17.875" style="2" customWidth="1"/>
    <col min="16135" max="16135" width="19" style="2" customWidth="1"/>
    <col min="16136" max="16136" width="12.875" style="2" customWidth="1"/>
    <col min="16137" max="16137" width="11.875" style="2" customWidth="1"/>
    <col min="16138" max="16138" width="12.5" style="2" customWidth="1"/>
    <col min="16139" max="16140" width="16" style="2" customWidth="1"/>
    <col min="16141" max="16141" width="21" style="2" customWidth="1"/>
    <col min="16142" max="16142" width="23.625" style="2" customWidth="1"/>
    <col min="16143" max="16143" width="26.375" style="2" customWidth="1"/>
    <col min="16144" max="16144" width="29.375" style="2" customWidth="1"/>
    <col min="16145" max="16145" width="13" style="2" customWidth="1"/>
    <col min="16146" max="16164" width="8" style="2" customWidth="1"/>
    <col min="16165" max="16384" width="12.625" style="2"/>
  </cols>
  <sheetData>
    <row r="1" spans="1:36" ht="20.2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49"/>
      <c r="L1" s="49"/>
      <c r="M1" s="49"/>
      <c r="N1" s="50"/>
      <c r="O1" s="50"/>
      <c r="P1" s="50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0.25" customHeight="1" x14ac:dyDescent="0.3">
      <c r="A2" s="1"/>
      <c r="B2" s="3"/>
      <c r="C2" s="4"/>
      <c r="D2" s="4"/>
      <c r="E2" s="4"/>
      <c r="F2" s="4"/>
      <c r="G2" s="4"/>
      <c r="H2" s="4"/>
      <c r="I2" s="4"/>
      <c r="J2" s="4"/>
      <c r="K2" s="49"/>
      <c r="L2" s="49"/>
      <c r="M2" s="49"/>
      <c r="N2" s="51" t="s">
        <v>0</v>
      </c>
      <c r="O2" s="46"/>
      <c r="P2" s="46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1:36" ht="76.5" customHeight="1" x14ac:dyDescent="0.3">
      <c r="A3" s="1"/>
      <c r="B3" s="52" t="s">
        <v>58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53"/>
      <c r="N3" s="47" t="s">
        <v>1</v>
      </c>
      <c r="O3" s="48"/>
      <c r="P3" s="25">
        <v>5797.12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ht="27.75" customHeight="1" x14ac:dyDescent="0.35">
      <c r="A4" s="1"/>
      <c r="B4" s="6" t="s">
        <v>40</v>
      </c>
      <c r="C4" s="6"/>
      <c r="D4" s="6"/>
      <c r="E4" s="6"/>
      <c r="F4" s="6"/>
      <c r="G4" s="45"/>
      <c r="H4" s="46"/>
      <c r="I4" s="46"/>
      <c r="J4" s="6"/>
      <c r="K4" s="6"/>
      <c r="L4" s="6"/>
      <c r="M4" s="5"/>
      <c r="N4" s="47" t="s">
        <v>2</v>
      </c>
      <c r="O4" s="48"/>
      <c r="P4" s="25">
        <v>6615.22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20.25" customHeight="1" x14ac:dyDescent="0.3">
      <c r="A5" s="1"/>
      <c r="B5" s="7"/>
      <c r="C5" s="54" t="s">
        <v>3</v>
      </c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4"/>
      <c r="P5" s="4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6" ht="36.75" customHeight="1" x14ac:dyDescent="0.3">
      <c r="A6" s="1"/>
      <c r="B6" s="56" t="s">
        <v>4</v>
      </c>
      <c r="C6" s="59" t="s">
        <v>5</v>
      </c>
      <c r="D6" s="55"/>
      <c r="E6" s="55"/>
      <c r="F6" s="48"/>
      <c r="G6" s="60" t="s">
        <v>6</v>
      </c>
      <c r="H6" s="59" t="s">
        <v>7</v>
      </c>
      <c r="I6" s="55"/>
      <c r="J6" s="55"/>
      <c r="K6" s="55"/>
      <c r="L6" s="55"/>
      <c r="M6" s="48"/>
      <c r="N6" s="60" t="s">
        <v>8</v>
      </c>
      <c r="O6" s="60" t="s">
        <v>9</v>
      </c>
      <c r="P6" s="60" t="s">
        <v>10</v>
      </c>
      <c r="Q6" s="8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36.5" customHeight="1" x14ac:dyDescent="0.3">
      <c r="A7" s="1"/>
      <c r="B7" s="57"/>
      <c r="C7" s="9" t="s">
        <v>11</v>
      </c>
      <c r="D7" s="9" t="s">
        <v>12</v>
      </c>
      <c r="E7" s="9" t="s">
        <v>13</v>
      </c>
      <c r="F7" s="9" t="s">
        <v>14</v>
      </c>
      <c r="G7" s="61"/>
      <c r="H7" s="9" t="s">
        <v>15</v>
      </c>
      <c r="I7" s="9" t="s">
        <v>16</v>
      </c>
      <c r="J7" s="9" t="s">
        <v>17</v>
      </c>
      <c r="K7" s="9" t="s">
        <v>18</v>
      </c>
      <c r="L7" s="9" t="s">
        <v>19</v>
      </c>
      <c r="M7" s="9" t="s">
        <v>20</v>
      </c>
      <c r="N7" s="58"/>
      <c r="O7" s="57"/>
      <c r="P7" s="57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20.25" customHeight="1" x14ac:dyDescent="0.3">
      <c r="A8" s="1"/>
      <c r="B8" s="58"/>
      <c r="C8" s="10">
        <v>1</v>
      </c>
      <c r="D8" s="10">
        <v>1.1459999999999999</v>
      </c>
      <c r="E8" s="10">
        <v>1.4670000000000001</v>
      </c>
      <c r="F8" s="10">
        <v>0.28000000000000003</v>
      </c>
      <c r="G8" s="10">
        <v>1.4590000000000001</v>
      </c>
      <c r="H8" s="10">
        <v>1.2110000000000001</v>
      </c>
      <c r="I8" s="10">
        <v>1.022</v>
      </c>
      <c r="J8" s="10">
        <v>0.21</v>
      </c>
      <c r="K8" s="10">
        <v>4.7E-2</v>
      </c>
      <c r="L8" s="10">
        <v>8.5000000000000006E-2</v>
      </c>
      <c r="M8" s="10">
        <v>3.5000000000000003E-2</v>
      </c>
      <c r="N8" s="10">
        <v>0.441</v>
      </c>
      <c r="O8" s="58"/>
      <c r="P8" s="58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ht="40.5" x14ac:dyDescent="0.2">
      <c r="A9" s="11"/>
      <c r="B9" s="12" t="s">
        <v>21</v>
      </c>
      <c r="C9" s="24"/>
      <c r="D9" s="24"/>
      <c r="E9" s="24"/>
      <c r="F9" s="24"/>
      <c r="G9" s="24" t="s">
        <v>27</v>
      </c>
      <c r="H9" s="24"/>
      <c r="I9" s="24"/>
      <c r="J9" s="24"/>
      <c r="K9" s="24"/>
      <c r="L9" s="24"/>
      <c r="M9" s="24"/>
      <c r="N9" s="24"/>
      <c r="O9" s="10">
        <v>1.3</v>
      </c>
      <c r="P9" s="25">
        <f>ROUND(((C9*$C$8+D9*$D$8+E9*$E$8+F9*$F$8)*$P$3*O9+(H9*$H$8+I9*$I$8+J9*$J$8+K9*$K$8+L9*$L$8+M9*$M$8+N9*$N$8)*$P$3),2)</f>
        <v>0</v>
      </c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</row>
    <row r="10" spans="1:36" ht="40.5" x14ac:dyDescent="0.2">
      <c r="A10" s="11"/>
      <c r="B10" s="12" t="s">
        <v>22</v>
      </c>
      <c r="C10" s="24"/>
      <c r="D10" s="24"/>
      <c r="E10" s="24"/>
      <c r="F10" s="24"/>
      <c r="G10" s="24" t="s">
        <v>27</v>
      </c>
      <c r="H10" s="24"/>
      <c r="I10" s="24"/>
      <c r="J10" s="24"/>
      <c r="K10" s="24"/>
      <c r="L10" s="24"/>
      <c r="M10" s="24"/>
      <c r="N10" s="24"/>
      <c r="O10" s="10">
        <v>1.1000000000000001</v>
      </c>
      <c r="P10" s="25">
        <f t="shared" ref="P10:P15" si="0">ROUND(((C10*$C$8+D10*$D$8+E10*$E$8+F10*$F$8)*$P$3*O10+(H10*$H$8+I10*$I$8+J10*$J$8+K10*$K$8+L10*$L$8+M10*$M$8+N10*$N$8)*$P$3),2)</f>
        <v>0</v>
      </c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</row>
    <row r="11" spans="1:36" ht="40.5" x14ac:dyDescent="0.2">
      <c r="A11" s="11"/>
      <c r="B11" s="12" t="s">
        <v>23</v>
      </c>
      <c r="C11" s="24"/>
      <c r="D11" s="24"/>
      <c r="E11" s="24"/>
      <c r="F11" s="24"/>
      <c r="G11" s="24" t="s">
        <v>27</v>
      </c>
      <c r="H11" s="24"/>
      <c r="I11" s="24"/>
      <c r="J11" s="24"/>
      <c r="K11" s="24"/>
      <c r="L11" s="24"/>
      <c r="M11" s="24"/>
      <c r="N11" s="24"/>
      <c r="O11" s="10">
        <v>1</v>
      </c>
      <c r="P11" s="25">
        <f t="shared" si="0"/>
        <v>0</v>
      </c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</row>
    <row r="12" spans="1:36" ht="40.5" x14ac:dyDescent="0.2">
      <c r="A12" s="11"/>
      <c r="B12" s="12" t="s">
        <v>24</v>
      </c>
      <c r="C12" s="24"/>
      <c r="D12" s="24"/>
      <c r="E12" s="24"/>
      <c r="F12" s="24"/>
      <c r="G12" s="24" t="s">
        <v>27</v>
      </c>
      <c r="H12" s="24"/>
      <c r="I12" s="24"/>
      <c r="J12" s="24"/>
      <c r="K12" s="24"/>
      <c r="L12" s="24"/>
      <c r="M12" s="24"/>
      <c r="N12" s="24"/>
      <c r="O12" s="10">
        <v>0.95</v>
      </c>
      <c r="P12" s="25">
        <f t="shared" si="0"/>
        <v>0</v>
      </c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</row>
    <row r="13" spans="1:36" ht="40.5" x14ac:dyDescent="0.2">
      <c r="A13" s="11"/>
      <c r="B13" s="12" t="s">
        <v>25</v>
      </c>
      <c r="C13" s="24"/>
      <c r="D13" s="24"/>
      <c r="E13" s="24"/>
      <c r="F13" s="24"/>
      <c r="G13" s="24" t="s">
        <v>27</v>
      </c>
      <c r="H13" s="24"/>
      <c r="I13" s="24"/>
      <c r="J13" s="24"/>
      <c r="K13" s="24"/>
      <c r="L13" s="24"/>
      <c r="M13" s="24"/>
      <c r="N13" s="24"/>
      <c r="O13" s="10">
        <v>0.8</v>
      </c>
      <c r="P13" s="25">
        <f t="shared" si="0"/>
        <v>0</v>
      </c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</row>
    <row r="14" spans="1:36" ht="40.5" x14ac:dyDescent="0.2">
      <c r="A14" s="11"/>
      <c r="B14" s="12" t="s">
        <v>26</v>
      </c>
      <c r="C14" s="24"/>
      <c r="D14" s="24"/>
      <c r="E14" s="24"/>
      <c r="F14" s="24"/>
      <c r="G14" s="24" t="s">
        <v>27</v>
      </c>
      <c r="H14" s="24"/>
      <c r="I14" s="24"/>
      <c r="J14" s="24"/>
      <c r="K14" s="24"/>
      <c r="L14" s="24"/>
      <c r="M14" s="24"/>
      <c r="N14" s="24"/>
      <c r="O14" s="10">
        <v>0.75</v>
      </c>
      <c r="P14" s="25">
        <f t="shared" si="0"/>
        <v>0</v>
      </c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</row>
    <row r="15" spans="1:36" ht="40.5" x14ac:dyDescent="0.2">
      <c r="A15" s="11"/>
      <c r="B15" s="12" t="s">
        <v>43</v>
      </c>
      <c r="C15" s="24"/>
      <c r="D15" s="24"/>
      <c r="E15" s="24"/>
      <c r="F15" s="24"/>
      <c r="G15" s="24" t="s">
        <v>27</v>
      </c>
      <c r="H15" s="24"/>
      <c r="I15" s="24"/>
      <c r="J15" s="24"/>
      <c r="K15" s="24"/>
      <c r="L15" s="24"/>
      <c r="M15" s="24"/>
      <c r="N15" s="24"/>
      <c r="O15" s="10">
        <v>0.7</v>
      </c>
      <c r="P15" s="25">
        <f t="shared" si="0"/>
        <v>0</v>
      </c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</row>
    <row r="16" spans="1:36" ht="40.5" x14ac:dyDescent="0.2">
      <c r="A16" s="11"/>
      <c r="B16" s="12" t="s">
        <v>41</v>
      </c>
      <c r="C16" s="24" t="s">
        <v>27</v>
      </c>
      <c r="D16" s="24" t="s">
        <v>27</v>
      </c>
      <c r="E16" s="24" t="s">
        <v>27</v>
      </c>
      <c r="F16" s="24" t="s">
        <v>27</v>
      </c>
      <c r="G16" s="24"/>
      <c r="H16" s="24"/>
      <c r="I16" s="24"/>
      <c r="J16" s="24"/>
      <c r="K16" s="24"/>
      <c r="L16" s="24" t="s">
        <v>27</v>
      </c>
      <c r="M16" s="24"/>
      <c r="N16" s="24"/>
      <c r="O16" s="10">
        <v>1</v>
      </c>
      <c r="P16" s="25">
        <f>ROUND(((G16*G8*$P$3*O16)+(H16*$H$8+I16*$I$8+J16*$J$8+K16*$K$8+$M$8*M16+$N$8*N16)*$P$3),2)</f>
        <v>0</v>
      </c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</row>
    <row r="17" spans="1:36" ht="37.5" customHeight="1" x14ac:dyDescent="0.2">
      <c r="A17" s="11"/>
      <c r="B17" s="26" t="s">
        <v>66</v>
      </c>
      <c r="C17" s="27">
        <f t="shared" ref="C17:N17" si="1">SUM(C9:C16)</f>
        <v>0</v>
      </c>
      <c r="D17" s="27">
        <f t="shared" si="1"/>
        <v>0</v>
      </c>
      <c r="E17" s="27">
        <f t="shared" si="1"/>
        <v>0</v>
      </c>
      <c r="F17" s="27">
        <f t="shared" si="1"/>
        <v>0</v>
      </c>
      <c r="G17" s="27">
        <f t="shared" si="1"/>
        <v>0</v>
      </c>
      <c r="H17" s="27">
        <f t="shared" si="1"/>
        <v>0</v>
      </c>
      <c r="I17" s="27">
        <f t="shared" si="1"/>
        <v>0</v>
      </c>
      <c r="J17" s="27">
        <f t="shared" si="1"/>
        <v>0</v>
      </c>
      <c r="K17" s="27">
        <f t="shared" si="1"/>
        <v>0</v>
      </c>
      <c r="L17" s="27">
        <f t="shared" si="1"/>
        <v>0</v>
      </c>
      <c r="M17" s="27">
        <f t="shared" si="1"/>
        <v>0</v>
      </c>
      <c r="N17" s="27">
        <f t="shared" si="1"/>
        <v>0</v>
      </c>
      <c r="O17" s="13" t="s">
        <v>27</v>
      </c>
      <c r="P17" s="28" t="s">
        <v>27</v>
      </c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</row>
    <row r="18" spans="1:36" ht="92.25" customHeight="1" x14ac:dyDescent="0.3">
      <c r="A18" s="1"/>
      <c r="B18" s="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29" t="s">
        <v>28</v>
      </c>
      <c r="P18" s="30">
        <f>SUM(P9:P16)</f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ht="20.25" customHeight="1" x14ac:dyDescent="0.3">
      <c r="A19" s="1"/>
      <c r="B19" s="15"/>
      <c r="C19" s="62" t="s">
        <v>29</v>
      </c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48"/>
      <c r="O19" s="15"/>
      <c r="P19" s="15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ht="50.25" customHeight="1" x14ac:dyDescent="0.3">
      <c r="A20" s="1"/>
      <c r="B20" s="56" t="s">
        <v>4</v>
      </c>
      <c r="C20" s="59" t="s">
        <v>5</v>
      </c>
      <c r="D20" s="55"/>
      <c r="E20" s="55"/>
      <c r="F20" s="48"/>
      <c r="G20" s="60" t="s">
        <v>30</v>
      </c>
      <c r="H20" s="59" t="s">
        <v>7</v>
      </c>
      <c r="I20" s="55"/>
      <c r="J20" s="55"/>
      <c r="K20" s="55"/>
      <c r="L20" s="55"/>
      <c r="M20" s="48"/>
      <c r="N20" s="60" t="s">
        <v>8</v>
      </c>
      <c r="O20" s="63" t="s">
        <v>9</v>
      </c>
      <c r="P20" s="63" t="s">
        <v>10</v>
      </c>
      <c r="Q20" s="8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137.25" customHeight="1" x14ac:dyDescent="0.3">
      <c r="A21" s="1"/>
      <c r="B21" s="57"/>
      <c r="C21" s="9" t="s">
        <v>11</v>
      </c>
      <c r="D21" s="9" t="s">
        <v>12</v>
      </c>
      <c r="E21" s="9" t="s">
        <v>13</v>
      </c>
      <c r="F21" s="9" t="s">
        <v>14</v>
      </c>
      <c r="G21" s="58"/>
      <c r="H21" s="9" t="s">
        <v>15</v>
      </c>
      <c r="I21" s="9" t="s">
        <v>16</v>
      </c>
      <c r="J21" s="9" t="s">
        <v>17</v>
      </c>
      <c r="K21" s="9" t="s">
        <v>18</v>
      </c>
      <c r="L21" s="9" t="s">
        <v>19</v>
      </c>
      <c r="M21" s="9" t="s">
        <v>20</v>
      </c>
      <c r="N21" s="58"/>
      <c r="O21" s="57"/>
      <c r="P21" s="57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 ht="20.25" customHeight="1" x14ac:dyDescent="0.3">
      <c r="A22" s="1"/>
      <c r="B22" s="58"/>
      <c r="C22" s="16">
        <f t="shared" ref="C22:N22" si="2">C8</f>
        <v>1</v>
      </c>
      <c r="D22" s="16">
        <f t="shared" si="2"/>
        <v>1.1459999999999999</v>
      </c>
      <c r="E22" s="16">
        <f t="shared" si="2"/>
        <v>1.4670000000000001</v>
      </c>
      <c r="F22" s="16">
        <f t="shared" si="2"/>
        <v>0.28000000000000003</v>
      </c>
      <c r="G22" s="16">
        <f t="shared" si="2"/>
        <v>1.4590000000000001</v>
      </c>
      <c r="H22" s="16">
        <f t="shared" si="2"/>
        <v>1.2110000000000001</v>
      </c>
      <c r="I22" s="16">
        <f t="shared" si="2"/>
        <v>1.022</v>
      </c>
      <c r="J22" s="16">
        <f t="shared" si="2"/>
        <v>0.21</v>
      </c>
      <c r="K22" s="16">
        <f t="shared" si="2"/>
        <v>4.7E-2</v>
      </c>
      <c r="L22" s="16">
        <f t="shared" si="2"/>
        <v>8.5000000000000006E-2</v>
      </c>
      <c r="M22" s="16">
        <f t="shared" si="2"/>
        <v>3.5000000000000003E-2</v>
      </c>
      <c r="N22" s="16">
        <f t="shared" si="2"/>
        <v>0.441</v>
      </c>
      <c r="O22" s="58"/>
      <c r="P22" s="58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ht="80.25" customHeight="1" x14ac:dyDescent="0.3">
      <c r="A23" s="1"/>
      <c r="B23" s="17" t="s">
        <v>42</v>
      </c>
      <c r="C23" s="24"/>
      <c r="D23" s="24"/>
      <c r="E23" s="24"/>
      <c r="F23" s="24"/>
      <c r="G23" s="24" t="s">
        <v>27</v>
      </c>
      <c r="H23" s="24"/>
      <c r="I23" s="24"/>
      <c r="J23" s="24"/>
      <c r="K23" s="24"/>
      <c r="L23" s="24"/>
      <c r="M23" s="24"/>
      <c r="N23" s="24"/>
      <c r="O23" s="10">
        <v>3</v>
      </c>
      <c r="P23" s="25">
        <f>ROUND((((C23*$C$22+D23*$D$22+E23*$E$22+F23*$F$22)*$P$4*O23+(H23*$H$22+I23*$I$22+J23*$J$22+K23*$K$22+L23*$L$22+$M$22*M23+$N$22*N23)*$P$4)*$O$33),2)</f>
        <v>0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ht="40.5" x14ac:dyDescent="0.3">
      <c r="A24" s="1"/>
      <c r="B24" s="17" t="s">
        <v>39</v>
      </c>
      <c r="C24" s="24"/>
      <c r="D24" s="24"/>
      <c r="E24" s="24"/>
      <c r="F24" s="24"/>
      <c r="G24" s="24" t="s">
        <v>27</v>
      </c>
      <c r="H24" s="24"/>
      <c r="I24" s="24"/>
      <c r="J24" s="24"/>
      <c r="K24" s="24"/>
      <c r="L24" s="24"/>
      <c r="M24" s="24"/>
      <c r="N24" s="24"/>
      <c r="O24" s="10">
        <v>1.75</v>
      </c>
      <c r="P24" s="25">
        <f>ROUND((((C24*$C$22+D24*$D$22+E24*$E$22+F24*$F$22)*$P$4*O24+(H24*$H$22+I24*$I$22+J24*$J$22+K24*$K$22+L24*$L$22+$M$22*M24+$N$22*N24)*$P$4)*$O$33),2)</f>
        <v>0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 ht="40.5" x14ac:dyDescent="0.3">
      <c r="A25" s="1"/>
      <c r="B25" s="17" t="s">
        <v>31</v>
      </c>
      <c r="C25" s="24"/>
      <c r="D25" s="24"/>
      <c r="E25" s="24"/>
      <c r="F25" s="24"/>
      <c r="G25" s="24" t="s">
        <v>27</v>
      </c>
      <c r="H25" s="24"/>
      <c r="I25" s="24"/>
      <c r="J25" s="24"/>
      <c r="K25" s="24"/>
      <c r="L25" s="24"/>
      <c r="M25" s="24"/>
      <c r="N25" s="24"/>
      <c r="O25" s="10">
        <v>1.75</v>
      </c>
      <c r="P25" s="25">
        <f t="shared" ref="P25:P31" si="3">ROUND(((((C25*$C$22+D25*$D$22+E25*$E$22+F25*$F$22)*$P$4*O25+(H25*$H$22+I25*$I$22+J25*$J$22+K25*$K$22+L25*$L$22+$M$22*M25+$N$22*N25)*$P$4)*$O$33)),2)</f>
        <v>0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 ht="40.5" x14ac:dyDescent="0.3">
      <c r="A26" s="1"/>
      <c r="B26" s="17" t="s">
        <v>32</v>
      </c>
      <c r="C26" s="24"/>
      <c r="D26" s="24"/>
      <c r="E26" s="24"/>
      <c r="F26" s="24"/>
      <c r="G26" s="24" t="s">
        <v>27</v>
      </c>
      <c r="H26" s="24"/>
      <c r="I26" s="24"/>
      <c r="J26" s="24"/>
      <c r="K26" s="24"/>
      <c r="L26" s="24"/>
      <c r="M26" s="24"/>
      <c r="N26" s="24"/>
      <c r="O26" s="10">
        <v>1.3</v>
      </c>
      <c r="P26" s="25">
        <f t="shared" si="3"/>
        <v>0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40.5" x14ac:dyDescent="0.3">
      <c r="A27" s="1"/>
      <c r="B27" s="17" t="s">
        <v>33</v>
      </c>
      <c r="C27" s="24"/>
      <c r="D27" s="24"/>
      <c r="E27" s="24"/>
      <c r="F27" s="24"/>
      <c r="G27" s="24" t="s">
        <v>27</v>
      </c>
      <c r="H27" s="24"/>
      <c r="I27" s="24"/>
      <c r="J27" s="24"/>
      <c r="K27" s="24"/>
      <c r="L27" s="24"/>
      <c r="M27" s="24"/>
      <c r="N27" s="24"/>
      <c r="O27" s="10">
        <v>1.25</v>
      </c>
      <c r="P27" s="25">
        <f t="shared" si="3"/>
        <v>0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40.5" x14ac:dyDescent="0.3">
      <c r="A28" s="1"/>
      <c r="B28" s="17" t="s">
        <v>34</v>
      </c>
      <c r="C28" s="24"/>
      <c r="D28" s="24"/>
      <c r="E28" s="24"/>
      <c r="F28" s="24"/>
      <c r="G28" s="24" t="s">
        <v>27</v>
      </c>
      <c r="H28" s="24"/>
      <c r="I28" s="24"/>
      <c r="J28" s="24"/>
      <c r="K28" s="24"/>
      <c r="L28" s="24"/>
      <c r="M28" s="24"/>
      <c r="N28" s="24"/>
      <c r="O28" s="10">
        <v>1</v>
      </c>
      <c r="P28" s="25">
        <f t="shared" si="3"/>
        <v>0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ht="40.5" x14ac:dyDescent="0.3">
      <c r="A29" s="1"/>
      <c r="B29" s="17" t="s">
        <v>35</v>
      </c>
      <c r="C29" s="24"/>
      <c r="D29" s="24"/>
      <c r="E29" s="24"/>
      <c r="F29" s="24"/>
      <c r="G29" s="24" t="s">
        <v>27</v>
      </c>
      <c r="H29" s="24"/>
      <c r="I29" s="24"/>
      <c r="J29" s="24"/>
      <c r="K29" s="24"/>
      <c r="L29" s="24"/>
      <c r="M29" s="24"/>
      <c r="N29" s="24"/>
      <c r="O29" s="10">
        <v>0.85</v>
      </c>
      <c r="P29" s="25">
        <f t="shared" si="3"/>
        <v>0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ht="40.5" x14ac:dyDescent="0.3">
      <c r="A30" s="1"/>
      <c r="B30" s="17" t="s">
        <v>36</v>
      </c>
      <c r="C30" s="24"/>
      <c r="D30" s="24"/>
      <c r="E30" s="24"/>
      <c r="F30" s="24"/>
      <c r="G30" s="24" t="s">
        <v>27</v>
      </c>
      <c r="H30" s="24"/>
      <c r="I30" s="24"/>
      <c r="J30" s="24"/>
      <c r="K30" s="24"/>
      <c r="L30" s="24"/>
      <c r="M30" s="24"/>
      <c r="N30" s="24"/>
      <c r="O30" s="10">
        <v>0.8</v>
      </c>
      <c r="P30" s="25">
        <f t="shared" si="3"/>
        <v>0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40.5" x14ac:dyDescent="0.3">
      <c r="A31" s="1"/>
      <c r="B31" s="17" t="s">
        <v>44</v>
      </c>
      <c r="C31" s="24"/>
      <c r="D31" s="24"/>
      <c r="E31" s="24"/>
      <c r="F31" s="24"/>
      <c r="G31" s="24" t="s">
        <v>27</v>
      </c>
      <c r="H31" s="24"/>
      <c r="I31" s="24"/>
      <c r="J31" s="24"/>
      <c r="K31" s="24"/>
      <c r="L31" s="24"/>
      <c r="M31" s="24"/>
      <c r="N31" s="24"/>
      <c r="O31" s="10">
        <v>0.75</v>
      </c>
      <c r="P31" s="25">
        <f t="shared" si="3"/>
        <v>0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40.5" x14ac:dyDescent="0.3">
      <c r="A32" s="1"/>
      <c r="B32" s="17" t="s">
        <v>41</v>
      </c>
      <c r="C32" s="24" t="s">
        <v>27</v>
      </c>
      <c r="D32" s="24" t="s">
        <v>27</v>
      </c>
      <c r="E32" s="24" t="s">
        <v>27</v>
      </c>
      <c r="F32" s="24" t="s">
        <v>27</v>
      </c>
      <c r="G32" s="24"/>
      <c r="H32" s="24"/>
      <c r="I32" s="24"/>
      <c r="J32" s="24"/>
      <c r="K32" s="24"/>
      <c r="L32" s="24" t="s">
        <v>27</v>
      </c>
      <c r="M32" s="24"/>
      <c r="N32" s="24"/>
      <c r="O32" s="10">
        <v>1</v>
      </c>
      <c r="P32" s="25">
        <f>ROUND(((((G22*G32)*$P$4*O32)+(H32*$H$22+I32*$I$22+J32*$J$22+K32*$K$22+$M$22*M32+$N$22*N32)*$P$4)*$O$33),2)</f>
        <v>0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60.75" x14ac:dyDescent="0.3">
      <c r="A33" s="1"/>
      <c r="B33" s="17" t="s">
        <v>45</v>
      </c>
      <c r="C33" s="24" t="s">
        <v>27</v>
      </c>
      <c r="D33" s="24" t="s">
        <v>27</v>
      </c>
      <c r="E33" s="24" t="s">
        <v>27</v>
      </c>
      <c r="F33" s="24" t="s">
        <v>27</v>
      </c>
      <c r="G33" s="24" t="s">
        <v>27</v>
      </c>
      <c r="H33" s="24" t="s">
        <v>27</v>
      </c>
      <c r="I33" s="24" t="s">
        <v>27</v>
      </c>
      <c r="J33" s="24" t="s">
        <v>27</v>
      </c>
      <c r="K33" s="24" t="s">
        <v>27</v>
      </c>
      <c r="L33" s="24" t="s">
        <v>27</v>
      </c>
      <c r="M33" s="24" t="s">
        <v>27</v>
      </c>
      <c r="N33" s="31" t="s">
        <v>27</v>
      </c>
      <c r="O33" s="40">
        <v>1.0109999999999999</v>
      </c>
      <c r="P33" s="28" t="s">
        <v>27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42.75" customHeight="1" x14ac:dyDescent="0.3">
      <c r="A34" s="1"/>
      <c r="B34" s="32" t="s">
        <v>67</v>
      </c>
      <c r="C34" s="33">
        <f>SUM(C23:C33)</f>
        <v>0</v>
      </c>
      <c r="D34" s="33">
        <f t="shared" ref="D34:N34" si="4">SUM(D23:D33)</f>
        <v>0</v>
      </c>
      <c r="E34" s="33">
        <f t="shared" si="4"/>
        <v>0</v>
      </c>
      <c r="F34" s="33">
        <f t="shared" si="4"/>
        <v>0</v>
      </c>
      <c r="G34" s="33">
        <f t="shared" si="4"/>
        <v>0</v>
      </c>
      <c r="H34" s="33">
        <f t="shared" si="4"/>
        <v>0</v>
      </c>
      <c r="I34" s="33">
        <f t="shared" si="4"/>
        <v>0</v>
      </c>
      <c r="J34" s="33">
        <f t="shared" si="4"/>
        <v>0</v>
      </c>
      <c r="K34" s="33">
        <f t="shared" si="4"/>
        <v>0</v>
      </c>
      <c r="L34" s="33">
        <f t="shared" si="4"/>
        <v>0</v>
      </c>
      <c r="M34" s="33">
        <f t="shared" si="4"/>
        <v>0</v>
      </c>
      <c r="N34" s="34">
        <f t="shared" si="4"/>
        <v>0</v>
      </c>
      <c r="O34" s="35" t="s">
        <v>27</v>
      </c>
      <c r="P34" s="28" t="s">
        <v>27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95.25" customHeight="1" x14ac:dyDescent="0.3">
      <c r="A35" s="1"/>
      <c r="B35" s="39" t="s">
        <v>68</v>
      </c>
      <c r="C35" s="33">
        <f>C17+C34</f>
        <v>0</v>
      </c>
      <c r="D35" s="33">
        <f t="shared" ref="D35:N35" si="5">D17+D34</f>
        <v>0</v>
      </c>
      <c r="E35" s="33">
        <f t="shared" si="5"/>
        <v>0</v>
      </c>
      <c r="F35" s="33">
        <f t="shared" si="5"/>
        <v>0</v>
      </c>
      <c r="G35" s="33">
        <f t="shared" si="5"/>
        <v>0</v>
      </c>
      <c r="H35" s="33">
        <f t="shared" si="5"/>
        <v>0</v>
      </c>
      <c r="I35" s="33">
        <f t="shared" si="5"/>
        <v>0</v>
      </c>
      <c r="J35" s="33">
        <f t="shared" si="5"/>
        <v>0</v>
      </c>
      <c r="K35" s="33">
        <f t="shared" si="5"/>
        <v>0</v>
      </c>
      <c r="L35" s="33">
        <f t="shared" si="5"/>
        <v>0</v>
      </c>
      <c r="M35" s="33">
        <f t="shared" si="5"/>
        <v>0</v>
      </c>
      <c r="N35" s="34">
        <f t="shared" si="5"/>
        <v>0</v>
      </c>
      <c r="O35" s="36" t="s">
        <v>37</v>
      </c>
      <c r="P35" s="25">
        <f>ROUND(SUM(P23:P32),2)</f>
        <v>0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12.5" customHeight="1" x14ac:dyDescent="0.3">
      <c r="A36" s="1"/>
      <c r="B36" s="18"/>
      <c r="C36" s="18"/>
      <c r="D36" s="18"/>
      <c r="E36" s="18"/>
      <c r="F36" s="18"/>
      <c r="G36" s="18"/>
      <c r="H36" s="18"/>
      <c r="I36" s="18"/>
      <c r="J36" s="4"/>
      <c r="K36" s="4"/>
      <c r="L36" s="4"/>
      <c r="M36" s="4"/>
      <c r="N36" s="4"/>
      <c r="O36" s="37" t="s">
        <v>38</v>
      </c>
      <c r="P36" s="25">
        <f>P18+P35</f>
        <v>0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20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20.25" customHeight="1" x14ac:dyDescent="0.3">
      <c r="A38" s="1"/>
      <c r="B38" s="19"/>
      <c r="C38" s="20"/>
      <c r="D38" s="20"/>
      <c r="E38" s="20"/>
      <c r="F38" s="20"/>
      <c r="G38" s="20"/>
      <c r="H38" s="21"/>
      <c r="I38" s="21"/>
      <c r="J38" s="21"/>
      <c r="K38" s="21"/>
      <c r="L38" s="21"/>
      <c r="M38" s="21"/>
      <c r="N38" s="2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20.25" customHeight="1" x14ac:dyDescent="0.3">
      <c r="A39" s="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20.25" customHeight="1" x14ac:dyDescent="0.3">
      <c r="A40" s="1"/>
      <c r="B40" s="22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20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20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20.25" customHeight="1" x14ac:dyDescent="0.3">
      <c r="A43" s="1"/>
      <c r="B43" s="1"/>
      <c r="C43" s="1"/>
      <c r="D43" s="1"/>
      <c r="E43" s="1"/>
      <c r="F43" s="23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20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20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20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20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20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20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20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20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20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20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20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20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20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20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20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20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20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20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20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20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20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20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20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20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20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20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20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20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20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20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20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20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20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20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20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20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20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20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20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20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20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20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20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20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20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20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20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20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20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20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20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20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20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20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20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20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20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20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20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20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20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20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20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20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20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20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20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20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20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20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20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20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20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20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20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20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20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20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20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20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20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20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20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20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20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20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20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20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20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20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20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20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20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20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20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20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20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20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20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20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20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20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20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20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20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20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20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20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20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20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20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20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20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20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20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20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20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20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20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20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20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20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20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20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20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20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20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20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20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20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20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20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20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20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20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20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20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20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20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20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20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20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20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20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20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20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20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20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20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20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20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20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20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20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20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20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20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20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20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20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20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20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20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20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20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20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20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20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20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20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20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20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20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20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20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20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20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20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20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20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20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20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20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20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20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20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20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20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20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20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20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20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20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20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20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20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20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20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20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20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20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20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20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20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20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20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20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20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20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20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20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20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20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20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20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20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20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20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20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20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20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20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20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20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20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20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20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20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20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20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20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20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20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20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20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20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20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20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20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20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20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20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20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20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20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20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20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20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20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20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20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20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20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20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20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20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20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20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20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20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20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20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20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20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20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20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20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20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20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20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20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20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20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20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20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20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20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20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20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20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20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20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20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20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20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20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20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20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20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20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20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20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20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20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20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20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20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20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20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20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20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20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20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20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20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20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20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20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20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20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20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20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20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20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20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20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20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20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20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20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20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20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20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20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20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20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20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20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20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20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20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20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20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20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20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20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20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20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20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20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20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20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20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20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20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20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20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20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20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20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20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20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20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20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20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20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20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20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20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20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20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20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20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20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20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20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20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20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20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20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20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20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20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20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20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20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20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20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20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20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20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20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20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20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20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20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20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20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20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20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20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20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20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20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20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20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20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20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20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20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20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20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20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20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20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20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20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20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20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20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20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20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20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20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20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20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20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20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20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20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20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20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20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20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20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20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20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20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20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20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20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20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20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20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20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20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20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20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20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20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20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20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20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20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20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20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20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20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20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20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20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20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20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20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20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20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20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20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20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20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20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20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20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20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20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20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20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20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20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20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20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20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20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20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20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20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20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20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20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20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20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20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20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20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20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20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20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20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20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20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20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20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20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20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20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20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20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20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20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20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20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20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20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20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20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20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20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20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20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20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20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20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20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20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20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20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20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20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20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20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20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20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20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20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20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20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20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20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20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20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20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20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20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20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20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20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20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20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20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20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20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20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20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20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20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20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20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20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20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20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20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20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20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20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20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20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20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20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20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20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20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20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20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20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20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20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20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20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20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20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20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20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20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20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20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20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20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20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20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20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20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20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20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20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20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20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20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20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20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20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20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20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20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20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20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20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20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20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20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20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20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20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20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20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20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20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20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20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20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20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20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20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20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20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20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20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20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20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20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20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20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20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20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20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20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20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20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20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20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20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20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20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20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20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20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20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20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20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20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20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20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20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20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20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20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20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20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20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20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20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20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20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20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20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20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20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20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20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20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20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20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20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20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20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20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20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20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20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20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20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20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20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20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20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20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20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20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20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20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20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20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20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20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20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20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20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20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20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20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20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20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20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20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20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20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20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20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20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20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20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20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20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20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20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20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20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20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20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20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20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20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20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20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20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20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20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20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20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20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20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20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20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20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20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20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20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20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20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20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20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20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20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20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20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20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20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20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20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20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20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20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20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20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20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20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20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20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20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20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20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20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20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20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20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20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20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20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20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20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20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20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20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20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20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20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20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20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20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20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20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20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20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20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20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20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20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20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20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20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20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20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20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20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20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20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20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20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20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20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20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20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20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20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20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20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20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20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20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20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20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20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20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20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20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20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20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20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20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20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20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20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20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20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20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20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20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20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20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20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20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20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20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20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20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20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20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20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20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20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20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20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20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20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20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20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20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20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20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20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20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20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20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20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20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20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20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20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20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20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20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20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20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20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20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20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20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20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20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20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20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20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20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20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20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20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20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20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20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20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20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20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20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20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20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20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20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20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20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20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20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20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20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20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20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20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20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20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20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20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20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20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20.2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20.2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20.2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20.2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20.2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20.2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20.2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20.2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20.2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20.2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20.2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20.2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20.2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20.2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20.2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20.2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20.2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20.2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20.2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20.2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20.2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20.2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20.2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20.2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20.2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20.2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20.2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20.2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20.2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20.2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20.2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20.2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20.2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20.2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20.2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20.2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20.2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20.2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20.2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20.2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20.2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20.2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20.2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20.2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20.2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20.2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20.2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20.2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20.2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20.2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20.2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20.2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20.2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20.2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20.2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20.2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20.2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20.2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20.2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20.2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20.2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20.2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20.2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20.2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20.2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</sheetData>
  <mergeCells count="23">
    <mergeCell ref="O6:O8"/>
    <mergeCell ref="P6:P8"/>
    <mergeCell ref="C19:N19"/>
    <mergeCell ref="B20:B22"/>
    <mergeCell ref="C20:F20"/>
    <mergeCell ref="G20:G21"/>
    <mergeCell ref="H20:M20"/>
    <mergeCell ref="N20:N21"/>
    <mergeCell ref="O20:O22"/>
    <mergeCell ref="P20:P22"/>
    <mergeCell ref="C5:N5"/>
    <mergeCell ref="B6:B8"/>
    <mergeCell ref="C6:F6"/>
    <mergeCell ref="G6:G7"/>
    <mergeCell ref="H6:M6"/>
    <mergeCell ref="N6:N7"/>
    <mergeCell ref="G4:I4"/>
    <mergeCell ref="N4:O4"/>
    <mergeCell ref="K1:M2"/>
    <mergeCell ref="N1:P1"/>
    <mergeCell ref="N2:P2"/>
    <mergeCell ref="B3:M3"/>
    <mergeCell ref="N3:O3"/>
  </mergeCells>
  <pageMargins left="0.70866141732283472" right="0.70866141732283472" top="0.74803149606299213" bottom="0.74803149606299213" header="0" footer="0"/>
  <pageSetup paperSize="9" scale="2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20</vt:i4>
      </vt:variant>
    </vt:vector>
  </HeadingPairs>
  <TitlesOfParts>
    <vt:vector size="20" baseType="lpstr">
      <vt:lpstr>СВОД_Гродненская область</vt:lpstr>
      <vt:lpstr>Берестовицкий</vt:lpstr>
      <vt:lpstr>Волковысский</vt:lpstr>
      <vt:lpstr>Вороновский</vt:lpstr>
      <vt:lpstr>Гродненский</vt:lpstr>
      <vt:lpstr>Дятловский</vt:lpstr>
      <vt:lpstr>Зельвенский</vt:lpstr>
      <vt:lpstr>Ивьевский</vt:lpstr>
      <vt:lpstr>Кореличский</vt:lpstr>
      <vt:lpstr>Лидский</vt:lpstr>
      <vt:lpstr>Мостовский</vt:lpstr>
      <vt:lpstr>Новогрудский</vt:lpstr>
      <vt:lpstr>Островецкий</vt:lpstr>
      <vt:lpstr>Ошмянский</vt:lpstr>
      <vt:lpstr>Свислочский</vt:lpstr>
      <vt:lpstr>Слонимский</vt:lpstr>
      <vt:lpstr>Сморгонский</vt:lpstr>
      <vt:lpstr>Щучинский</vt:lpstr>
      <vt:lpstr>Ленинский рн г.Гродно</vt:lpstr>
      <vt:lpstr>Октябрьский рн г. Гродно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Смирнова</dc:creator>
  <cp:lastModifiedBy>Елена Макарова</cp:lastModifiedBy>
  <cp:lastPrinted>2025-09-02T08:25:26Z</cp:lastPrinted>
  <dcterms:created xsi:type="dcterms:W3CDTF">2023-12-15T13:51:36Z</dcterms:created>
  <dcterms:modified xsi:type="dcterms:W3CDTF">2026-02-09T06:16:46Z</dcterms:modified>
</cp:coreProperties>
</file>